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744" firstSheet="4" activeTab="8"/>
  </bookViews>
  <sheets>
    <sheet name="Treatments" sheetId="1" r:id="rId1"/>
    <sheet name="Randomisation" sheetId="2" r:id="rId2"/>
    <sheet name="concepts" sheetId="7" r:id="rId3"/>
    <sheet name="Spray Record Chardonnay" sheetId="3" r:id="rId4"/>
    <sheet name="Spray Record Sau Blanc" sheetId="4" r:id="rId5"/>
    <sheet name="Spray Record Pinot Noir" sheetId="5" r:id="rId6"/>
    <sheet name="Spray Record Merlot" sheetId="6" r:id="rId7"/>
    <sheet name="Berry Sampling Codes" sheetId="8" r:id="rId8"/>
    <sheet name="Berry Sampling Work Sheet" sheetId="9" r:id="rId9"/>
  </sheets>
  <definedNames>
    <definedName name="_xlnm.Print_Area" localSheetId="8">'Berry Sampling Work Sheet'!$A$1:$S$28</definedName>
  </definedNames>
  <calcPr calcId="145621"/>
</workbook>
</file>

<file path=xl/calcChain.xml><?xml version="1.0" encoding="utf-8"?>
<calcChain xmlns="http://schemas.openxmlformats.org/spreadsheetml/2006/main">
  <c r="Q27" i="9" l="1"/>
  <c r="I27" i="9"/>
  <c r="J27" i="9" s="1"/>
  <c r="Q26" i="9"/>
  <c r="I26" i="9"/>
  <c r="J26" i="9" s="1"/>
  <c r="Q25" i="9"/>
  <c r="J25" i="9"/>
  <c r="I25" i="9"/>
  <c r="Q24" i="9"/>
  <c r="I24" i="9"/>
  <c r="J24" i="9" s="1"/>
  <c r="Q23" i="9"/>
  <c r="I23" i="9"/>
  <c r="J23" i="9" s="1"/>
  <c r="Q22" i="9"/>
  <c r="I22" i="9"/>
  <c r="J22" i="9" s="1"/>
  <c r="Q21" i="9"/>
  <c r="J21" i="9"/>
  <c r="I21" i="9"/>
  <c r="Q20" i="9"/>
  <c r="I20" i="9"/>
  <c r="J20" i="9" s="1"/>
  <c r="Q19" i="9"/>
  <c r="I19" i="9"/>
  <c r="J19" i="9" s="1"/>
  <c r="Q18" i="9"/>
  <c r="I18" i="9"/>
  <c r="J18" i="9" s="1"/>
  <c r="Q17" i="9"/>
  <c r="J17" i="9"/>
  <c r="I17" i="9"/>
  <c r="Q16" i="9"/>
  <c r="I16" i="9"/>
  <c r="J16" i="9" s="1"/>
  <c r="Q15" i="9"/>
  <c r="I15" i="9"/>
  <c r="J15" i="9" s="1"/>
  <c r="Q14" i="9"/>
  <c r="I14" i="9"/>
  <c r="J14" i="9" s="1"/>
  <c r="Q13" i="9"/>
  <c r="J13" i="9"/>
  <c r="I13" i="9"/>
  <c r="Q12" i="9"/>
  <c r="I12" i="9"/>
  <c r="J12" i="9" s="1"/>
  <c r="Q11" i="9"/>
  <c r="I11" i="9"/>
  <c r="J11" i="9" s="1"/>
  <c r="Q10" i="9"/>
  <c r="I10" i="9"/>
  <c r="J10" i="9" s="1"/>
  <c r="Q9" i="9"/>
  <c r="J9" i="9"/>
  <c r="I9" i="9"/>
  <c r="Q8" i="9"/>
  <c r="I8" i="9"/>
  <c r="J8" i="9" s="1"/>
  <c r="Q7" i="9"/>
  <c r="I7" i="9"/>
  <c r="J7" i="9" s="1"/>
  <c r="Q6" i="9"/>
  <c r="I6" i="9"/>
  <c r="J6" i="9" s="1"/>
  <c r="Q5" i="9"/>
  <c r="J5" i="9"/>
  <c r="I5" i="9"/>
  <c r="Q4" i="9"/>
  <c r="I4" i="9"/>
  <c r="J4" i="9" s="1"/>
  <c r="Q3" i="9"/>
  <c r="I3" i="9"/>
  <c r="J3" i="9" s="1"/>
</calcChain>
</file>

<file path=xl/comments1.xml><?xml version="1.0" encoding="utf-8"?>
<comments xmlns="http://schemas.openxmlformats.org/spreadsheetml/2006/main">
  <authors>
    <author>Chris</author>
  </authors>
  <commentList>
    <comment ref="G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mild sunny and little wind - no rain overnight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overcast/sunny,moderate temps,wind on the 6th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very hot 30 degree spray split morning afternoon- some wind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some wind over the days - 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Very windy, sunny with temp maybe 30 in the afternoon 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4l/bay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</commentList>
</comments>
</file>

<file path=xl/comments2.xml><?xml version="1.0" encoding="utf-8"?>
<comments xmlns="http://schemas.openxmlformats.org/spreadsheetml/2006/main">
  <authors>
    <author>Chris</author>
  </authors>
  <commentList>
    <comment ref="K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mild sunny and little wind - no rain overnight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overcast/sunny,moderate temps,wind on the 6th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sunny, sprayed early morning, no wind, moderate temps expected later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very hot 30 degree spray split morning afternoon- some wind</t>
        </r>
      </text>
    </comment>
    <comment ref="R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some wind over the days - 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4l/bay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S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</commentList>
</comments>
</file>

<file path=xl/comments3.xml><?xml version="1.0" encoding="utf-8"?>
<comments xmlns="http://schemas.openxmlformats.org/spreadsheetml/2006/main">
  <authors>
    <author>Chris</author>
  </authors>
  <commentList>
    <comment ref="G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mild sunny and little wind - no rain overnight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overcast/sunny,moderate temps,wind on the 6th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very hot 30 degree spray split morning afternoon- some wind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some wind over the days - 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Very windy, sunny with temp maybe 30 in the afternoon 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4l/bay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</commentList>
</comments>
</file>

<file path=xl/comments4.xml><?xml version="1.0" encoding="utf-8"?>
<comments xmlns="http://schemas.openxmlformats.org/spreadsheetml/2006/main">
  <authors>
    <author>Chris</author>
  </authors>
  <commentList>
    <comment ref="G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mild sunny and little wind - no rain overnight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overcast/sunny,moderate temps,wind on the 6th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>Sunny,sprayed early morning,moderate temps later no wind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very hot 30 degree spray split morning afternoon- some wind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some wind over the days - 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Very windy, sunny with temp maybe 30 in the afternoon 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Weather conditions perfect - 25 max no windf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4l/bay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4 litres/bay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2.4 litres/bay</t>
        </r>
      </text>
    </comment>
  </commentList>
</comments>
</file>

<file path=xl/sharedStrings.xml><?xml version="1.0" encoding="utf-8"?>
<sst xmlns="http://schemas.openxmlformats.org/spreadsheetml/2006/main" count="1515" uniqueCount="210">
  <si>
    <t>Growth Stage</t>
  </si>
  <si>
    <t>80% flower</t>
  </si>
  <si>
    <t>5% flower</t>
  </si>
  <si>
    <t>pre-flower</t>
  </si>
  <si>
    <t>pea size</t>
  </si>
  <si>
    <t>PBC</t>
  </si>
  <si>
    <t>Veraison</t>
  </si>
  <si>
    <t xml:space="preserve">Application </t>
  </si>
  <si>
    <t>Treatment</t>
  </si>
  <si>
    <t>Untreated</t>
  </si>
  <si>
    <t>Conventional Program</t>
  </si>
  <si>
    <t>Dithane +S</t>
  </si>
  <si>
    <t>Teldor</t>
  </si>
  <si>
    <t>Switch +DMI</t>
  </si>
  <si>
    <t>Captan +S</t>
  </si>
  <si>
    <t>Gem</t>
  </si>
  <si>
    <t>U/T +S</t>
  </si>
  <si>
    <t>&amp; Sulphur at times</t>
  </si>
  <si>
    <t>&amp; Sulphur</t>
  </si>
  <si>
    <t>HML32</t>
  </si>
  <si>
    <t>HML32 +S</t>
  </si>
  <si>
    <t>U/T-HML32</t>
  </si>
  <si>
    <t>v+10 days</t>
  </si>
  <si>
    <t>v+20 days</t>
  </si>
  <si>
    <t>v+30 days</t>
  </si>
  <si>
    <t>HML40</t>
  </si>
  <si>
    <t>HML40 +S</t>
  </si>
  <si>
    <t>U/T-HML40</t>
  </si>
  <si>
    <t>2%Prot-50%HML40</t>
  </si>
  <si>
    <t>Tank HML40</t>
  </si>
  <si>
    <t>Tank 40+S</t>
  </si>
  <si>
    <t>&amp; Sulphur &amp; Cu at times</t>
  </si>
  <si>
    <t>HML40 +S+Cu</t>
  </si>
  <si>
    <t>U/T - Tank 40</t>
  </si>
  <si>
    <t>U/T-Tank 40</t>
  </si>
  <si>
    <t>Nil Residue</t>
  </si>
  <si>
    <t>Fish Oil</t>
  </si>
  <si>
    <t>FO +S</t>
  </si>
  <si>
    <t>Fish Oil &amp; HML40</t>
  </si>
  <si>
    <t>Fish Oil &amp; PBC</t>
  </si>
  <si>
    <t>FO + PBC +S</t>
  </si>
  <si>
    <t xml:space="preserve">All treatments on all </t>
  </si>
  <si>
    <t>varieties?</t>
  </si>
  <si>
    <t>Definition of Veraison?</t>
  </si>
  <si>
    <t>Replication x5?</t>
  </si>
  <si>
    <t>6 brix or 8 brix?</t>
  </si>
  <si>
    <t>Copper rate 120gm?</t>
  </si>
  <si>
    <t>Colour code</t>
  </si>
  <si>
    <t>Green</t>
  </si>
  <si>
    <t>Red</t>
  </si>
  <si>
    <t>White</t>
  </si>
  <si>
    <t>Blue</t>
  </si>
  <si>
    <t>Red/Blue</t>
  </si>
  <si>
    <t>Yellow</t>
  </si>
  <si>
    <t>Yellow/Blue</t>
  </si>
  <si>
    <t>Yellow/Pink</t>
  </si>
  <si>
    <t>Blue/Orange</t>
  </si>
  <si>
    <t>Blue/Blue/Blue</t>
  </si>
  <si>
    <t>Blue/Pink</t>
  </si>
  <si>
    <t>Red/Blue/Pink</t>
  </si>
  <si>
    <t xml:space="preserve">HML40 </t>
  </si>
  <si>
    <t>Rep 1</t>
  </si>
  <si>
    <t>Rep 2</t>
  </si>
  <si>
    <t>Rep 3</t>
  </si>
  <si>
    <t>Rep 4</t>
  </si>
  <si>
    <t>Rep 5</t>
  </si>
  <si>
    <t>9 - Yellow/Blue</t>
  </si>
  <si>
    <t>2 - Red</t>
  </si>
  <si>
    <t>4 - Blue</t>
  </si>
  <si>
    <t>5 - Blue/Orange</t>
  </si>
  <si>
    <t>7 - Red/Blue</t>
  </si>
  <si>
    <t>1 - Green</t>
  </si>
  <si>
    <t>8 - Yellow</t>
  </si>
  <si>
    <t>10 - Yellow/Pink</t>
  </si>
  <si>
    <t>3 - White</t>
  </si>
  <si>
    <t>6-Blue/Blue/Blue</t>
  </si>
  <si>
    <t>11 (4A) - Blue/Pink</t>
  </si>
  <si>
    <t>12(7A) - Red/Blue/Pink</t>
  </si>
  <si>
    <t xml:space="preserve">11 (4A) </t>
  </si>
  <si>
    <t>12(7A)</t>
  </si>
  <si>
    <t>20 &amp; 21 11 12</t>
  </si>
  <si>
    <t>Manzate +S</t>
  </si>
  <si>
    <t>Sulphur 150gm/100l</t>
  </si>
  <si>
    <t>Manzate 200g/100l</t>
  </si>
  <si>
    <t>HML32 1.5kg/100l</t>
  </si>
  <si>
    <t>HML40 1.5kg/100l</t>
  </si>
  <si>
    <t>Weather conditions</t>
  </si>
  <si>
    <t>Water use</t>
  </si>
  <si>
    <t>6 &amp; 8 12 12</t>
  </si>
  <si>
    <t>Pristine</t>
  </si>
  <si>
    <t>Pristine 150gm/100l</t>
  </si>
  <si>
    <t>60% flower</t>
  </si>
  <si>
    <r>
      <t>HML40 +S</t>
    </r>
    <r>
      <rPr>
        <sz val="11"/>
        <color theme="3"/>
        <rFont val="Calibri"/>
        <family val="2"/>
        <scheme val="minor"/>
      </rPr>
      <t>+Cu</t>
    </r>
  </si>
  <si>
    <r>
      <t>HML40 +S</t>
    </r>
    <r>
      <rPr>
        <b/>
        <sz val="11"/>
        <color theme="3"/>
        <rFont val="Calibri"/>
        <family val="2"/>
        <scheme val="minor"/>
      </rPr>
      <t>+Cu</t>
    </r>
  </si>
  <si>
    <t>20% flower</t>
  </si>
  <si>
    <t>16 12 12</t>
  </si>
  <si>
    <t>Flowering complete</t>
  </si>
  <si>
    <t>Non trial bays Pristine</t>
  </si>
  <si>
    <t>20 12 12</t>
  </si>
  <si>
    <t>Copper 90gm/100l</t>
  </si>
  <si>
    <t>flowering complete</t>
  </si>
  <si>
    <t>Captan 125gm/100l</t>
  </si>
  <si>
    <t>Sulphur 150g/100l</t>
  </si>
  <si>
    <t>2.83l/bay</t>
  </si>
  <si>
    <t xml:space="preserve"> 29th Captan + S</t>
  </si>
  <si>
    <t>29 &amp; 30 &amp; 1 1 13</t>
  </si>
  <si>
    <t>10 1 13</t>
  </si>
  <si>
    <t>Switch + Systhane</t>
  </si>
  <si>
    <t>Switch 80gm/100l</t>
  </si>
  <si>
    <t>Systhane 12ml/100l</t>
  </si>
  <si>
    <t>17 1 13</t>
  </si>
  <si>
    <t>30 &amp; 31 1 13</t>
  </si>
  <si>
    <t>Very early Veraison</t>
  </si>
  <si>
    <t>split plots</t>
  </si>
  <si>
    <t>#</t>
  </si>
  <si>
    <t>name</t>
  </si>
  <si>
    <t>Untreated for Botrytis</t>
  </si>
  <si>
    <t>U/T</t>
  </si>
  <si>
    <t>0.5% - 1%Fish Oil</t>
  </si>
  <si>
    <t>2%Prot-50%HML32</t>
  </si>
  <si>
    <t>1% - 2%Fish Oil</t>
  </si>
  <si>
    <t>HML40 + Cu</t>
  </si>
  <si>
    <t>early season</t>
  </si>
  <si>
    <t>Late season  colour code</t>
  </si>
  <si>
    <t>split plot</t>
  </si>
  <si>
    <t>Tank HML40 = Blue/Orange</t>
  </si>
  <si>
    <t>HML40 = Blue</t>
  </si>
  <si>
    <t>U/T = GREEN</t>
  </si>
  <si>
    <t>50% HML40 = Blue &amp; White</t>
  </si>
  <si>
    <t>Pinot noir</t>
  </si>
  <si>
    <t>Chardonnay</t>
  </si>
  <si>
    <t>Sav blanc</t>
  </si>
  <si>
    <t>Merlot</t>
  </si>
  <si>
    <t>1%Fish Oil = Orange &amp; White</t>
  </si>
  <si>
    <t>2%Prot = Black &amp;White stripe</t>
  </si>
  <si>
    <t>2%Prot = Black &amp; White stripe</t>
  </si>
  <si>
    <t>2%Fish Oil  = Orange</t>
  </si>
  <si>
    <t>HML32 = Yellow</t>
  </si>
  <si>
    <t>50%HML32 = Yellow &amp; White</t>
  </si>
  <si>
    <t>0.5%Fish Oil  = Orange &amp; White &amp; White</t>
  </si>
  <si>
    <t>15 &amp; 16 2 13</t>
  </si>
  <si>
    <t>Nando</t>
  </si>
  <si>
    <t>Nando 100ml/100l</t>
  </si>
  <si>
    <t>Fish 2% 1% 0.5%</t>
  </si>
  <si>
    <t>Protector 2%</t>
  </si>
  <si>
    <t>Late Verasion</t>
  </si>
  <si>
    <t>Early Veraison</t>
  </si>
  <si>
    <t>Nando (applied seperately days)</t>
  </si>
  <si>
    <t>Nando (applied separate days)</t>
  </si>
  <si>
    <t>15 2 13</t>
  </si>
  <si>
    <t>20 2 13</t>
  </si>
  <si>
    <r>
      <t>Yellow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</si>
  <si>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White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Orange/White/White</t>
    </r>
  </si>
  <si>
    <r>
      <t>Red/Blue/Pink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Black/White</t>
    </r>
  </si>
  <si>
    <r>
      <t>Red/Blue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</si>
  <si>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Red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</si>
  <si>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Red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Yellow</t>
    </r>
  </si>
  <si>
    <r>
      <t>Red/Blue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Yellow</t>
    </r>
  </si>
  <si>
    <r>
      <t>Red/Blue/Pink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Yellow/White</t>
    </r>
  </si>
  <si>
    <r>
      <t>White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Orange/White</t>
    </r>
  </si>
  <si>
    <r>
      <t>Yellow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Yellow</t>
    </r>
  </si>
  <si>
    <r>
      <t>Yellow/Pink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Black/White</t>
    </r>
  </si>
  <si>
    <r>
      <t>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Orange/White</t>
    </r>
  </si>
  <si>
    <r>
      <t>Yellow/Blue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</si>
  <si>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Blue/Pink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Black/White</t>
    </r>
  </si>
  <si>
    <r>
      <t>Blue/Orange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</si>
  <si>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Blue/Blue/Blue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Green</t>
    </r>
  </si>
  <si>
    <r>
      <t>Yellow/Pink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Yellow/White</t>
    </r>
  </si>
  <si>
    <r>
      <t>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Orange</t>
    </r>
  </si>
  <si>
    <r>
      <t>Yellow/Blue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Blue</t>
    </r>
  </si>
  <si>
    <r>
      <t>Blue/Pink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Blue/White</t>
    </r>
  </si>
  <si>
    <r>
      <t>Blue/Orange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Blue/Orange</t>
    </r>
  </si>
  <si>
    <r>
      <t>Blue/Blue/Blue</t>
    </r>
    <r>
      <rPr>
        <sz val="11"/>
        <color rgb="FFFF0000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>Blue</t>
    </r>
  </si>
  <si>
    <t>Conventional/Untreated</t>
  </si>
  <si>
    <t>Non Residual/Untreated</t>
  </si>
  <si>
    <t>Non Residual/Protector</t>
  </si>
  <si>
    <t>HML32/1% Fish Oil</t>
  </si>
  <si>
    <t>HML32/Untreated</t>
  </si>
  <si>
    <t>HML32/Protector</t>
  </si>
  <si>
    <t>HML40/1% Fish Oil</t>
  </si>
  <si>
    <t>HML40/Untreated</t>
  </si>
  <si>
    <t>HML40/Protector</t>
  </si>
  <si>
    <t>Tank 40/Untreated</t>
  </si>
  <si>
    <t>HML40+Cu/Untreated</t>
  </si>
  <si>
    <t>Translation</t>
  </si>
  <si>
    <t>Combined Colour Code</t>
  </si>
  <si>
    <t>Conventional/HML32</t>
  </si>
  <si>
    <t>Non Residual/HML32</t>
  </si>
  <si>
    <t>Non Residual/50%HML32</t>
  </si>
  <si>
    <t>HML32/HML32</t>
  </si>
  <si>
    <t>HML32/50%HML32</t>
  </si>
  <si>
    <t>HML40/2% Fish Oil</t>
  </si>
  <si>
    <t>HML40/HML40</t>
  </si>
  <si>
    <t>HML40/50%HML40</t>
  </si>
  <si>
    <t>Tank 40/Tank 40</t>
  </si>
  <si>
    <t>HML40+Cu/HML40</t>
  </si>
  <si>
    <t>Grower Treatment</t>
  </si>
  <si>
    <t>Berry weights - 50</t>
  </si>
  <si>
    <t>Brix</t>
  </si>
  <si>
    <t>T/A</t>
  </si>
  <si>
    <t>pH</t>
  </si>
  <si>
    <t>HML32/0.5% Fish Oil</t>
  </si>
  <si>
    <t>Calc Av Brix</t>
  </si>
  <si>
    <t xml:space="preserve">Com Brix </t>
  </si>
  <si>
    <t>Weight- 250</t>
  </si>
  <si>
    <t>Av weight</t>
  </si>
  <si>
    <t>25 2 13</t>
  </si>
  <si>
    <t>Pre Harvest</t>
  </si>
  <si>
    <t>HARVEST</t>
  </si>
  <si>
    <t>K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</si>
</sst>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theme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EFFC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3" borderId="0" xfId="0" applyFill="1" applyBorder="1"/>
    <xf numFmtId="0" fontId="0" fillId="3" borderId="0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0" fillId="4" borderId="5" xfId="0" applyFill="1" applyBorder="1"/>
    <xf numFmtId="0" fontId="0" fillId="5" borderId="2" xfId="0" applyFill="1" applyBorder="1"/>
    <xf numFmtId="0" fontId="5" fillId="0" borderId="0" xfId="0" applyFont="1" applyBorder="1"/>
    <xf numFmtId="0" fontId="0" fillId="6" borderId="0" xfId="0" applyFill="1" applyBorder="1"/>
    <xf numFmtId="0" fontId="5" fillId="0" borderId="5" xfId="0" applyFont="1" applyBorder="1"/>
    <xf numFmtId="0" fontId="0" fillId="7" borderId="5" xfId="0" applyFill="1" applyBorder="1"/>
    <xf numFmtId="0" fontId="0" fillId="8" borderId="2" xfId="0" applyFill="1" applyBorder="1"/>
    <xf numFmtId="0" fontId="4" fillId="0" borderId="5" xfId="0" applyFont="1" applyBorder="1"/>
    <xf numFmtId="0" fontId="0" fillId="10" borderId="0" xfId="0" applyFill="1"/>
    <xf numFmtId="0" fontId="0" fillId="3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12" fillId="11" borderId="0" xfId="0" applyFont="1" applyFill="1"/>
    <xf numFmtId="0" fontId="0" fillId="8" borderId="0" xfId="0" applyFill="1" applyBorder="1"/>
    <xf numFmtId="0" fontId="6" fillId="0" borderId="7" xfId="0" applyFont="1" applyBorder="1" applyAlignment="1">
      <alignment horizontal="center"/>
    </xf>
    <xf numFmtId="0" fontId="0" fillId="2" borderId="6" xfId="0" applyFill="1" applyBorder="1"/>
    <xf numFmtId="0" fontId="0" fillId="2" borderId="5" xfId="0" applyFill="1" applyBorder="1"/>
    <xf numFmtId="0" fontId="0" fillId="2" borderId="8" xfId="0" applyFill="1" applyBorder="1"/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0" fillId="12" borderId="0" xfId="0" applyFill="1"/>
    <xf numFmtId="0" fontId="0" fillId="12" borderId="0" xfId="0" applyFont="1" applyFill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10" xfId="0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1" xfId="0" applyBorder="1"/>
    <xf numFmtId="0" fontId="0" fillId="13" borderId="0" xfId="0" applyFill="1" applyBorder="1"/>
    <xf numFmtId="0" fontId="12" fillId="0" borderId="0" xfId="0" applyFont="1" applyBorder="1"/>
    <xf numFmtId="0" fontId="7" fillId="0" borderId="0" xfId="0" applyFont="1" applyBorder="1"/>
    <xf numFmtId="0" fontId="0" fillId="13" borderId="2" xfId="0" applyFill="1" applyBorder="1"/>
    <xf numFmtId="0" fontId="2" fillId="0" borderId="2" xfId="0" applyFont="1" applyBorder="1"/>
    <xf numFmtId="0" fontId="12" fillId="0" borderId="2" xfId="0" applyFont="1" applyBorder="1"/>
    <xf numFmtId="0" fontId="7" fillId="0" borderId="2" xfId="0" applyFont="1" applyBorder="1"/>
    <xf numFmtId="0" fontId="0" fillId="13" borderId="5" xfId="0" applyFill="1" applyBorder="1"/>
    <xf numFmtId="0" fontId="12" fillId="0" borderId="5" xfId="0" applyFont="1" applyBorder="1"/>
    <xf numFmtId="0" fontId="7" fillId="0" borderId="5" xfId="0" applyFont="1" applyBorder="1"/>
    <xf numFmtId="0" fontId="0" fillId="14" borderId="5" xfId="0" applyFill="1" applyBorder="1"/>
    <xf numFmtId="0" fontId="4" fillId="0" borderId="2" xfId="0" applyFont="1" applyBorder="1"/>
    <xf numFmtId="0" fontId="0" fillId="0" borderId="12" xfId="0" applyBorder="1" applyAlignment="1">
      <alignment horizontal="center"/>
    </xf>
    <xf numFmtId="0" fontId="0" fillId="13" borderId="13" xfId="0" applyFill="1" applyBorder="1"/>
    <xf numFmtId="0" fontId="0" fillId="12" borderId="13" xfId="0" applyFill="1" applyBorder="1"/>
    <xf numFmtId="0" fontId="4" fillId="0" borderId="13" xfId="0" applyFont="1" applyBorder="1"/>
    <xf numFmtId="0" fontId="0" fillId="9" borderId="13" xfId="0" applyFill="1" applyBorder="1"/>
    <xf numFmtId="0" fontId="0" fillId="0" borderId="13" xfId="0" applyBorder="1"/>
    <xf numFmtId="0" fontId="12" fillId="0" borderId="13" xfId="0" applyFont="1" applyBorder="1"/>
    <xf numFmtId="0" fontId="7" fillId="0" borderId="13" xfId="0" applyFont="1" applyBorder="1"/>
    <xf numFmtId="0" fontId="0" fillId="8" borderId="13" xfId="0" applyFill="1" applyBorder="1"/>
    <xf numFmtId="0" fontId="0" fillId="10" borderId="13" xfId="0" applyFill="1" applyBorder="1"/>
    <xf numFmtId="0" fontId="0" fillId="15" borderId="2" xfId="0" applyFill="1" applyBorder="1"/>
    <xf numFmtId="0" fontId="0" fillId="16" borderId="2" xfId="0" applyFill="1" applyBorder="1"/>
    <xf numFmtId="0" fontId="0" fillId="4" borderId="0" xfId="0" applyFill="1" applyBorder="1"/>
    <xf numFmtId="0" fontId="0" fillId="17" borderId="5" xfId="0" applyFill="1" applyBorder="1"/>
    <xf numFmtId="0" fontId="0" fillId="17" borderId="2" xfId="0" applyFill="1" applyBorder="1"/>
    <xf numFmtId="0" fontId="0" fillId="2" borderId="6" xfId="0" applyFont="1" applyFill="1" applyBorder="1"/>
    <xf numFmtId="0" fontId="0" fillId="2" borderId="7" xfId="0" applyFill="1" applyBorder="1"/>
    <xf numFmtId="0" fontId="0" fillId="2" borderId="7" xfId="0" applyFont="1" applyFill="1" applyBorder="1"/>
    <xf numFmtId="0" fontId="0" fillId="2" borderId="14" xfId="0" applyFont="1" applyFill="1" applyBorder="1"/>
    <xf numFmtId="0" fontId="12" fillId="2" borderId="13" xfId="0" applyFont="1" applyFill="1" applyBorder="1"/>
    <xf numFmtId="0" fontId="14" fillId="10" borderId="13" xfId="0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/>
    <xf numFmtId="0" fontId="11" fillId="0" borderId="0" xfId="0" applyFont="1" applyAlignment="1"/>
    <xf numFmtId="0" fontId="11" fillId="0" borderId="7" xfId="0" applyFont="1" applyBorder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5" fontId="0" fillId="0" borderId="0" xfId="0" applyNumberFormat="1"/>
    <xf numFmtId="15" fontId="0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FC1"/>
      <color rgb="FFF0F6CA"/>
      <color rgb="FFFFA7A7"/>
      <color rgb="FFFB25EC"/>
      <color rgb="FFE204D2"/>
      <color rgb="FFFEC2FA"/>
      <color rgb="FFFBC5F3"/>
      <color rgb="FF8BE1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E1" workbookViewId="0">
      <selection activeCell="F30" sqref="F30"/>
    </sheetView>
  </sheetViews>
  <sheetFormatPr defaultRowHeight="15" x14ac:dyDescent="0.25"/>
  <cols>
    <col min="1" max="1" width="10.28515625" style="6" bestFit="1" customWidth="1"/>
    <col min="2" max="2" width="22" bestFit="1" customWidth="1"/>
    <col min="3" max="3" width="22.42578125" bestFit="1" customWidth="1"/>
    <col min="4" max="4" width="22.42578125" customWidth="1"/>
    <col min="5" max="5" width="12.85546875" bestFit="1" customWidth="1"/>
    <col min="6" max="6" width="12.5703125" bestFit="1" customWidth="1"/>
    <col min="7" max="7" width="11.140625" bestFit="1" customWidth="1"/>
    <col min="8" max="8" width="12.5703125" bestFit="1" customWidth="1"/>
    <col min="9" max="9" width="11.140625" bestFit="1" customWidth="1"/>
    <col min="10" max="10" width="12.5703125" bestFit="1" customWidth="1"/>
    <col min="11" max="11" width="11.140625" bestFit="1" customWidth="1"/>
    <col min="12" max="12" width="12.5703125" bestFit="1" customWidth="1"/>
    <col min="13" max="15" width="17.7109375" bestFit="1" customWidth="1"/>
  </cols>
  <sheetData>
    <row r="2" spans="1:16" x14ac:dyDescent="0.25">
      <c r="E2" s="5" t="s">
        <v>7</v>
      </c>
      <c r="F2" s="5">
        <v>1</v>
      </c>
      <c r="G2" s="5">
        <v>2</v>
      </c>
      <c r="H2" s="5">
        <v>3</v>
      </c>
      <c r="I2" s="5">
        <v>4</v>
      </c>
      <c r="J2" s="5">
        <v>5</v>
      </c>
      <c r="K2" s="5">
        <v>6</v>
      </c>
      <c r="L2" s="5">
        <v>7</v>
      </c>
      <c r="M2" s="5">
        <v>8</v>
      </c>
      <c r="N2" s="5">
        <v>9</v>
      </c>
      <c r="O2" s="5">
        <v>10</v>
      </c>
      <c r="P2" s="5"/>
    </row>
    <row r="3" spans="1:16" x14ac:dyDescent="0.25">
      <c r="A3" s="6" t="s">
        <v>8</v>
      </c>
      <c r="D3" s="5" t="s">
        <v>47</v>
      </c>
      <c r="E3" s="5" t="s">
        <v>0</v>
      </c>
      <c r="F3" s="5" t="s">
        <v>3</v>
      </c>
      <c r="G3" s="5" t="s">
        <v>2</v>
      </c>
      <c r="H3" s="5" t="s">
        <v>1</v>
      </c>
      <c r="I3" s="5" t="s">
        <v>4</v>
      </c>
      <c r="J3" s="5" t="s">
        <v>5</v>
      </c>
      <c r="K3" s="5"/>
      <c r="L3" s="5" t="s">
        <v>6</v>
      </c>
      <c r="M3" s="5" t="s">
        <v>22</v>
      </c>
      <c r="N3" s="5" t="s">
        <v>23</v>
      </c>
      <c r="O3" s="5" t="s">
        <v>24</v>
      </c>
      <c r="P3" s="5"/>
    </row>
    <row r="4" spans="1:16" x14ac:dyDescent="0.25">
      <c r="A4" s="6">
        <v>1</v>
      </c>
      <c r="B4" t="s">
        <v>9</v>
      </c>
      <c r="C4" t="s">
        <v>18</v>
      </c>
      <c r="D4" s="1" t="s">
        <v>48</v>
      </c>
      <c r="F4" t="s">
        <v>16</v>
      </c>
      <c r="G4" t="s">
        <v>16</v>
      </c>
      <c r="H4" t="s">
        <v>16</v>
      </c>
      <c r="I4" t="s">
        <v>16</v>
      </c>
      <c r="J4" t="s">
        <v>16</v>
      </c>
      <c r="K4" t="s">
        <v>16</v>
      </c>
      <c r="L4" t="s">
        <v>16</v>
      </c>
    </row>
    <row r="5" spans="1:16" x14ac:dyDescent="0.25">
      <c r="A5" s="6">
        <v>2</v>
      </c>
      <c r="B5" t="s">
        <v>10</v>
      </c>
      <c r="C5" t="s">
        <v>17</v>
      </c>
      <c r="D5" s="2" t="s">
        <v>49</v>
      </c>
      <c r="F5" t="s">
        <v>11</v>
      </c>
      <c r="G5" t="s">
        <v>12</v>
      </c>
      <c r="H5" t="s">
        <v>13</v>
      </c>
      <c r="I5" t="s">
        <v>14</v>
      </c>
      <c r="J5" t="s">
        <v>13</v>
      </c>
      <c r="K5" t="s">
        <v>14</v>
      </c>
      <c r="L5" t="s">
        <v>15</v>
      </c>
    </row>
    <row r="6" spans="1:16" x14ac:dyDescent="0.25">
      <c r="A6" s="6">
        <v>3</v>
      </c>
      <c r="B6" t="s">
        <v>19</v>
      </c>
      <c r="C6" t="s">
        <v>18</v>
      </c>
      <c r="D6" t="s">
        <v>50</v>
      </c>
      <c r="F6" t="s">
        <v>20</v>
      </c>
      <c r="G6" t="s">
        <v>20</v>
      </c>
      <c r="H6" t="s">
        <v>20</v>
      </c>
      <c r="I6" t="s">
        <v>20</v>
      </c>
      <c r="J6" t="s">
        <v>20</v>
      </c>
      <c r="K6" t="s">
        <v>20</v>
      </c>
      <c r="L6" t="s">
        <v>20</v>
      </c>
      <c r="M6" t="s">
        <v>21</v>
      </c>
      <c r="N6" t="s">
        <v>21</v>
      </c>
      <c r="O6" t="s">
        <v>21</v>
      </c>
    </row>
    <row r="7" spans="1:16" x14ac:dyDescent="0.25">
      <c r="A7" s="6">
        <v>4</v>
      </c>
      <c r="B7" t="s">
        <v>25</v>
      </c>
      <c r="C7" t="s">
        <v>18</v>
      </c>
      <c r="D7" s="3" t="s">
        <v>51</v>
      </c>
      <c r="F7" t="s">
        <v>26</v>
      </c>
      <c r="G7" t="s">
        <v>26</v>
      </c>
      <c r="H7" t="s">
        <v>26</v>
      </c>
      <c r="I7" t="s">
        <v>26</v>
      </c>
      <c r="J7" t="s">
        <v>26</v>
      </c>
      <c r="K7" t="s">
        <v>26</v>
      </c>
      <c r="L7" t="s">
        <v>26</v>
      </c>
      <c r="M7" t="s">
        <v>27</v>
      </c>
      <c r="N7" t="s">
        <v>27</v>
      </c>
      <c r="O7" t="s">
        <v>27</v>
      </c>
    </row>
    <row r="8" spans="1:16" x14ac:dyDescent="0.25">
      <c r="A8" s="6" t="s">
        <v>78</v>
      </c>
      <c r="B8" t="s">
        <v>60</v>
      </c>
      <c r="C8" t="s">
        <v>18</v>
      </c>
      <c r="D8" s="3" t="s">
        <v>58</v>
      </c>
      <c r="M8" t="s">
        <v>28</v>
      </c>
      <c r="N8" t="s">
        <v>28</v>
      </c>
      <c r="O8" t="s">
        <v>28</v>
      </c>
    </row>
    <row r="9" spans="1:16" x14ac:dyDescent="0.25">
      <c r="A9" s="6">
        <v>5</v>
      </c>
      <c r="B9" t="s">
        <v>29</v>
      </c>
      <c r="C9" t="s">
        <v>18</v>
      </c>
      <c r="D9" s="3" t="s">
        <v>56</v>
      </c>
      <c r="F9" t="s">
        <v>30</v>
      </c>
      <c r="G9" t="s">
        <v>30</v>
      </c>
      <c r="H9" t="s">
        <v>30</v>
      </c>
      <c r="I9" t="s">
        <v>30</v>
      </c>
      <c r="J9" t="s">
        <v>30</v>
      </c>
      <c r="K9" t="s">
        <v>30</v>
      </c>
      <c r="L9" t="s">
        <v>30</v>
      </c>
      <c r="M9" t="s">
        <v>33</v>
      </c>
      <c r="N9" t="s">
        <v>34</v>
      </c>
      <c r="O9" t="s">
        <v>33</v>
      </c>
    </row>
    <row r="10" spans="1:16" x14ac:dyDescent="0.25">
      <c r="A10" s="6">
        <v>6</v>
      </c>
      <c r="B10" t="s">
        <v>25</v>
      </c>
      <c r="C10" t="s">
        <v>31</v>
      </c>
      <c r="D10" s="3" t="s">
        <v>57</v>
      </c>
      <c r="F10" t="s">
        <v>32</v>
      </c>
      <c r="G10" t="s">
        <v>26</v>
      </c>
      <c r="H10" t="s">
        <v>32</v>
      </c>
      <c r="I10" t="s">
        <v>26</v>
      </c>
      <c r="J10" t="s">
        <v>32</v>
      </c>
      <c r="K10" t="s">
        <v>26</v>
      </c>
      <c r="L10" t="s">
        <v>32</v>
      </c>
      <c r="M10" t="s">
        <v>27</v>
      </c>
      <c r="N10" t="s">
        <v>27</v>
      </c>
      <c r="O10" t="s">
        <v>27</v>
      </c>
    </row>
    <row r="11" spans="1:16" x14ac:dyDescent="0.25">
      <c r="A11" s="6">
        <v>7</v>
      </c>
      <c r="B11" t="s">
        <v>35</v>
      </c>
      <c r="C11" t="s">
        <v>18</v>
      </c>
      <c r="D11" s="2" t="s">
        <v>52</v>
      </c>
      <c r="F11" t="s">
        <v>11</v>
      </c>
      <c r="G11" t="s">
        <v>12</v>
      </c>
      <c r="H11" t="s">
        <v>13</v>
      </c>
      <c r="I11" t="s">
        <v>14</v>
      </c>
      <c r="J11" t="s">
        <v>26</v>
      </c>
      <c r="K11" t="s">
        <v>26</v>
      </c>
      <c r="L11" t="s">
        <v>26</v>
      </c>
      <c r="M11" t="s">
        <v>27</v>
      </c>
      <c r="N11" t="s">
        <v>27</v>
      </c>
      <c r="O11" t="s">
        <v>27</v>
      </c>
    </row>
    <row r="12" spans="1:16" x14ac:dyDescent="0.25">
      <c r="A12" s="6" t="s">
        <v>79</v>
      </c>
      <c r="B12" t="s">
        <v>35</v>
      </c>
      <c r="C12" t="s">
        <v>18</v>
      </c>
      <c r="D12" s="2" t="s">
        <v>59</v>
      </c>
      <c r="M12" t="s">
        <v>28</v>
      </c>
      <c r="N12" t="s">
        <v>28</v>
      </c>
      <c r="O12" t="s">
        <v>28</v>
      </c>
    </row>
    <row r="13" spans="1:16" x14ac:dyDescent="0.25">
      <c r="A13" s="6">
        <v>8</v>
      </c>
      <c r="B13" t="s">
        <v>36</v>
      </c>
      <c r="C13" t="s">
        <v>18</v>
      </c>
      <c r="D13" s="4" t="s">
        <v>53</v>
      </c>
      <c r="F13" t="s">
        <v>37</v>
      </c>
      <c r="G13" t="s">
        <v>37</v>
      </c>
      <c r="H13" t="s">
        <v>37</v>
      </c>
      <c r="I13" t="s">
        <v>37</v>
      </c>
      <c r="J13" t="s">
        <v>37</v>
      </c>
      <c r="K13" t="s">
        <v>37</v>
      </c>
      <c r="L13" t="s">
        <v>37</v>
      </c>
      <c r="M13" t="s">
        <v>27</v>
      </c>
      <c r="N13" t="s">
        <v>27</v>
      </c>
      <c r="O13" t="s">
        <v>27</v>
      </c>
    </row>
    <row r="14" spans="1:16" x14ac:dyDescent="0.25">
      <c r="A14" s="6">
        <v>9</v>
      </c>
      <c r="B14" t="s">
        <v>38</v>
      </c>
      <c r="C14" t="s">
        <v>18</v>
      </c>
      <c r="D14" s="4" t="s">
        <v>54</v>
      </c>
      <c r="F14" t="s">
        <v>37</v>
      </c>
      <c r="G14" t="s">
        <v>26</v>
      </c>
      <c r="H14" t="s">
        <v>26</v>
      </c>
      <c r="I14" t="s">
        <v>37</v>
      </c>
      <c r="J14" t="s">
        <v>26</v>
      </c>
      <c r="K14" t="s">
        <v>37</v>
      </c>
      <c r="L14" t="s">
        <v>26</v>
      </c>
      <c r="M14" t="s">
        <v>27</v>
      </c>
      <c r="N14" t="s">
        <v>27</v>
      </c>
      <c r="O14" t="s">
        <v>27</v>
      </c>
    </row>
    <row r="15" spans="1:16" x14ac:dyDescent="0.25">
      <c r="A15" s="6">
        <v>10</v>
      </c>
      <c r="B15" t="s">
        <v>39</v>
      </c>
      <c r="C15" t="s">
        <v>18</v>
      </c>
      <c r="D15" s="4" t="s">
        <v>55</v>
      </c>
      <c r="F15" t="s">
        <v>40</v>
      </c>
      <c r="G15" t="s">
        <v>40</v>
      </c>
      <c r="H15" t="s">
        <v>40</v>
      </c>
      <c r="I15" t="s">
        <v>40</v>
      </c>
      <c r="J15" t="s">
        <v>40</v>
      </c>
      <c r="K15" t="s">
        <v>40</v>
      </c>
      <c r="L15" t="s">
        <v>40</v>
      </c>
    </row>
    <row r="17" spans="2:3" x14ac:dyDescent="0.25">
      <c r="B17" t="s">
        <v>43</v>
      </c>
      <c r="C17" t="s">
        <v>45</v>
      </c>
    </row>
    <row r="18" spans="2:3" x14ac:dyDescent="0.25">
      <c r="B18" t="s">
        <v>41</v>
      </c>
    </row>
    <row r="19" spans="2:3" x14ac:dyDescent="0.25">
      <c r="B19" t="s">
        <v>42</v>
      </c>
    </row>
    <row r="20" spans="2:3" x14ac:dyDescent="0.25">
      <c r="B20" t="s">
        <v>44</v>
      </c>
    </row>
    <row r="21" spans="2:3" x14ac:dyDescent="0.25">
      <c r="B21" t="s">
        <v>46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workbookViewId="0">
      <selection activeCell="M15" sqref="M15"/>
    </sheetView>
  </sheetViews>
  <sheetFormatPr defaultRowHeight="15" x14ac:dyDescent="0.25"/>
  <cols>
    <col min="2" max="2" width="21.7109375" bestFit="1" customWidth="1"/>
    <col min="3" max="3" width="17.7109375" bestFit="1" customWidth="1"/>
    <col min="4" max="4" width="21.7109375" bestFit="1" customWidth="1"/>
    <col min="5" max="5" width="17.7109375" bestFit="1" customWidth="1"/>
    <col min="6" max="6" width="16.5703125" bestFit="1" customWidth="1"/>
    <col min="7" max="7" width="17.7109375" bestFit="1" customWidth="1"/>
    <col min="8" max="9" width="21.7109375" bestFit="1" customWidth="1"/>
    <col min="10" max="10" width="15.42578125" bestFit="1" customWidth="1"/>
    <col min="11" max="11" width="14.5703125" bestFit="1" customWidth="1"/>
    <col min="12" max="12" width="16.5703125" bestFit="1" customWidth="1"/>
    <col min="13" max="13" width="21.7109375" bestFit="1" customWidth="1"/>
  </cols>
  <sheetData>
    <row r="1" spans="1:13" x14ac:dyDescent="0.25">
      <c r="A1" s="6" t="s">
        <v>61</v>
      </c>
      <c r="B1" s="6" t="s">
        <v>66</v>
      </c>
      <c r="C1" s="6" t="s">
        <v>67</v>
      </c>
      <c r="D1" s="6" t="s">
        <v>68</v>
      </c>
      <c r="E1" s="6" t="s">
        <v>69</v>
      </c>
      <c r="F1" s="6" t="s">
        <v>70</v>
      </c>
      <c r="G1" s="6" t="s">
        <v>76</v>
      </c>
      <c r="H1" s="6" t="s">
        <v>71</v>
      </c>
      <c r="I1" s="6" t="s">
        <v>72</v>
      </c>
      <c r="J1" s="6" t="s">
        <v>73</v>
      </c>
      <c r="K1" s="6" t="s">
        <v>74</v>
      </c>
      <c r="L1" s="6" t="s">
        <v>75</v>
      </c>
      <c r="M1" s="6" t="s">
        <v>77</v>
      </c>
    </row>
    <row r="2" spans="1:13" x14ac:dyDescent="0.25">
      <c r="A2" s="6" t="s">
        <v>62</v>
      </c>
      <c r="B2" s="6" t="s">
        <v>69</v>
      </c>
      <c r="C2" s="6" t="s">
        <v>72</v>
      </c>
      <c r="D2" s="6" t="s">
        <v>74</v>
      </c>
      <c r="E2" s="6" t="s">
        <v>76</v>
      </c>
      <c r="F2" s="6" t="s">
        <v>75</v>
      </c>
      <c r="G2" s="6" t="s">
        <v>71</v>
      </c>
      <c r="H2" s="6" t="s">
        <v>66</v>
      </c>
      <c r="I2" s="6" t="s">
        <v>77</v>
      </c>
      <c r="J2" s="6" t="s">
        <v>68</v>
      </c>
      <c r="K2" s="6" t="s">
        <v>67</v>
      </c>
      <c r="L2" s="6" t="s">
        <v>73</v>
      </c>
      <c r="M2" s="6" t="s">
        <v>70</v>
      </c>
    </row>
    <row r="3" spans="1:13" x14ac:dyDescent="0.25">
      <c r="A3" s="6" t="s">
        <v>63</v>
      </c>
      <c r="B3" s="6" t="s">
        <v>75</v>
      </c>
      <c r="C3" s="6" t="s">
        <v>76</v>
      </c>
      <c r="D3" s="6" t="s">
        <v>77</v>
      </c>
      <c r="E3" s="6" t="s">
        <v>71</v>
      </c>
      <c r="F3" s="6" t="s">
        <v>73</v>
      </c>
      <c r="G3" s="6" t="s">
        <v>68</v>
      </c>
      <c r="H3" s="6" t="s">
        <v>69</v>
      </c>
      <c r="I3" s="6" t="s">
        <v>70</v>
      </c>
      <c r="J3" s="6" t="s">
        <v>67</v>
      </c>
      <c r="K3" s="6" t="s">
        <v>66</v>
      </c>
      <c r="L3" s="6" t="s">
        <v>74</v>
      </c>
      <c r="M3" s="6" t="s">
        <v>72</v>
      </c>
    </row>
    <row r="4" spans="1:13" x14ac:dyDescent="0.25">
      <c r="A4" s="6" t="s">
        <v>64</v>
      </c>
      <c r="B4" s="6" t="s">
        <v>77</v>
      </c>
      <c r="C4" s="6" t="s">
        <v>69</v>
      </c>
      <c r="D4" s="6" t="s">
        <v>74</v>
      </c>
      <c r="E4" s="6" t="s">
        <v>75</v>
      </c>
      <c r="F4" s="6" t="s">
        <v>66</v>
      </c>
      <c r="G4" s="6" t="s">
        <v>73</v>
      </c>
      <c r="H4" s="6" t="s">
        <v>76</v>
      </c>
      <c r="I4" s="6" t="s">
        <v>71</v>
      </c>
      <c r="J4" s="6" t="s">
        <v>70</v>
      </c>
      <c r="K4" s="6" t="s">
        <v>67</v>
      </c>
      <c r="L4" s="6" t="s">
        <v>72</v>
      </c>
      <c r="M4" s="6" t="s">
        <v>68</v>
      </c>
    </row>
    <row r="5" spans="1:13" x14ac:dyDescent="0.25">
      <c r="A5" s="6" t="s">
        <v>65</v>
      </c>
      <c r="B5" s="6" t="s">
        <v>73</v>
      </c>
      <c r="C5" s="6" t="s">
        <v>68</v>
      </c>
      <c r="D5" s="6" t="s">
        <v>75</v>
      </c>
      <c r="E5" s="6" t="s">
        <v>76</v>
      </c>
      <c r="F5" s="6" t="s">
        <v>69</v>
      </c>
      <c r="G5" s="6" t="s">
        <v>71</v>
      </c>
      <c r="H5" s="6" t="s">
        <v>77</v>
      </c>
      <c r="I5" s="6" t="s">
        <v>74</v>
      </c>
      <c r="J5" s="6" t="s">
        <v>67</v>
      </c>
      <c r="K5" s="6" t="s">
        <v>70</v>
      </c>
      <c r="L5" s="6" t="s">
        <v>66</v>
      </c>
      <c r="M5" s="6" t="s">
        <v>72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17"/>
  <sheetViews>
    <sheetView zoomScale="90" zoomScaleNormal="90" workbookViewId="0">
      <selection activeCell="D20" sqref="D20"/>
    </sheetView>
  </sheetViews>
  <sheetFormatPr defaultRowHeight="15" x14ac:dyDescent="0.25"/>
  <cols>
    <col min="2" max="2" width="22" bestFit="1" customWidth="1"/>
    <col min="3" max="3" width="14.85546875" bestFit="1" customWidth="1"/>
    <col min="4" max="6" width="18.140625" bestFit="1" customWidth="1"/>
  </cols>
  <sheetData>
    <row r="1" spans="1:6" ht="15.75" thickBot="1" x14ac:dyDescent="0.3">
      <c r="A1" s="6"/>
      <c r="D1" s="104" t="s">
        <v>113</v>
      </c>
      <c r="E1" s="104"/>
      <c r="F1" s="104"/>
    </row>
    <row r="2" spans="1:6" x14ac:dyDescent="0.25">
      <c r="A2" s="6"/>
      <c r="C2" s="46" t="s">
        <v>122</v>
      </c>
      <c r="D2" s="7">
        <v>8</v>
      </c>
      <c r="E2" s="7">
        <v>9</v>
      </c>
      <c r="F2" s="7">
        <v>10</v>
      </c>
    </row>
    <row r="3" spans="1:6" x14ac:dyDescent="0.25">
      <c r="A3" s="5" t="s">
        <v>8</v>
      </c>
      <c r="B3" s="11"/>
      <c r="C3" s="47" t="s">
        <v>47</v>
      </c>
      <c r="D3" s="7" t="s">
        <v>22</v>
      </c>
      <c r="E3" s="7" t="s">
        <v>23</v>
      </c>
      <c r="F3" s="7" t="s">
        <v>24</v>
      </c>
    </row>
    <row r="4" spans="1:6" x14ac:dyDescent="0.25">
      <c r="A4" s="5" t="s">
        <v>114</v>
      </c>
      <c r="B4" s="11" t="s">
        <v>115</v>
      </c>
      <c r="C4" s="47"/>
      <c r="D4" s="7"/>
      <c r="E4" s="7"/>
      <c r="F4" s="7"/>
    </row>
    <row r="5" spans="1:6" ht="15.75" thickBot="1" x14ac:dyDescent="0.3">
      <c r="A5" s="6">
        <v>1</v>
      </c>
      <c r="B5" t="s">
        <v>116</v>
      </c>
      <c r="C5" s="48" t="s">
        <v>48</v>
      </c>
      <c r="D5" s="12" t="s">
        <v>117</v>
      </c>
      <c r="E5" s="12" t="s">
        <v>117</v>
      </c>
      <c r="F5" s="12" t="s">
        <v>117</v>
      </c>
    </row>
    <row r="6" spans="1:6" x14ac:dyDescent="0.25">
      <c r="A6" s="13">
        <v>2</v>
      </c>
      <c r="B6" s="14" t="s">
        <v>10</v>
      </c>
      <c r="C6" s="49" t="s">
        <v>49</v>
      </c>
      <c r="D6" s="12" t="s">
        <v>117</v>
      </c>
      <c r="E6" s="12" t="s">
        <v>117</v>
      </c>
      <c r="F6" s="12" t="s">
        <v>117</v>
      </c>
    </row>
    <row r="7" spans="1:6" x14ac:dyDescent="0.25">
      <c r="A7" s="17">
        <v>7</v>
      </c>
      <c r="B7" s="16" t="s">
        <v>35</v>
      </c>
      <c r="C7" s="50" t="s">
        <v>52</v>
      </c>
      <c r="D7" s="18" t="s">
        <v>27</v>
      </c>
      <c r="E7" s="19" t="s">
        <v>27</v>
      </c>
      <c r="F7" s="19" t="s">
        <v>27</v>
      </c>
    </row>
    <row r="8" spans="1:6" ht="15.75" thickBot="1" x14ac:dyDescent="0.3">
      <c r="A8" s="20" t="s">
        <v>79</v>
      </c>
      <c r="B8" s="21" t="s">
        <v>35</v>
      </c>
      <c r="C8" s="51" t="s">
        <v>59</v>
      </c>
      <c r="D8" s="23" t="s">
        <v>28</v>
      </c>
      <c r="E8" s="23" t="s">
        <v>28</v>
      </c>
      <c r="F8" s="23" t="s">
        <v>28</v>
      </c>
    </row>
    <row r="9" spans="1:6" x14ac:dyDescent="0.25">
      <c r="A9" s="17">
        <v>3</v>
      </c>
      <c r="B9" s="16" t="s">
        <v>19</v>
      </c>
      <c r="C9" s="52" t="s">
        <v>50</v>
      </c>
      <c r="D9" s="24" t="s">
        <v>118</v>
      </c>
      <c r="E9" s="24" t="s">
        <v>118</v>
      </c>
      <c r="F9" s="24" t="s">
        <v>118</v>
      </c>
    </row>
    <row r="10" spans="1:6" x14ac:dyDescent="0.25">
      <c r="A10" s="17">
        <v>8</v>
      </c>
      <c r="B10" s="16" t="s">
        <v>19</v>
      </c>
      <c r="C10" s="53" t="s">
        <v>53</v>
      </c>
      <c r="D10" s="26" t="s">
        <v>21</v>
      </c>
      <c r="E10" s="26" t="s">
        <v>21</v>
      </c>
      <c r="F10" s="26" t="s">
        <v>21</v>
      </c>
    </row>
    <row r="11" spans="1:6" ht="15.75" thickBot="1" x14ac:dyDescent="0.3">
      <c r="A11" s="20">
        <v>10</v>
      </c>
      <c r="B11" s="21" t="s">
        <v>19</v>
      </c>
      <c r="C11" s="54" t="s">
        <v>55</v>
      </c>
      <c r="D11" s="28" t="s">
        <v>119</v>
      </c>
      <c r="E11" s="28" t="s">
        <v>119</v>
      </c>
      <c r="F11" s="28" t="s">
        <v>119</v>
      </c>
    </row>
    <row r="12" spans="1:6" x14ac:dyDescent="0.25">
      <c r="A12" s="17">
        <v>4</v>
      </c>
      <c r="B12" s="16" t="s">
        <v>25</v>
      </c>
      <c r="C12" s="55" t="s">
        <v>51</v>
      </c>
      <c r="D12" s="29" t="s">
        <v>120</v>
      </c>
      <c r="E12" s="29" t="s">
        <v>120</v>
      </c>
      <c r="F12" s="29" t="s">
        <v>120</v>
      </c>
    </row>
    <row r="13" spans="1:6" x14ac:dyDescent="0.25">
      <c r="A13" s="6">
        <v>9</v>
      </c>
      <c r="B13" t="s">
        <v>25</v>
      </c>
      <c r="C13" s="53" t="s">
        <v>54</v>
      </c>
      <c r="D13" s="19" t="s">
        <v>27</v>
      </c>
      <c r="E13" s="19" t="s">
        <v>27</v>
      </c>
      <c r="F13" s="19" t="s">
        <v>27</v>
      </c>
    </row>
    <row r="14" spans="1:6" ht="15.75" thickBot="1" x14ac:dyDescent="0.3">
      <c r="A14" s="20" t="s">
        <v>78</v>
      </c>
      <c r="B14" s="21" t="s">
        <v>60</v>
      </c>
      <c r="C14" s="56" t="s">
        <v>58</v>
      </c>
      <c r="D14" s="23" t="s">
        <v>28</v>
      </c>
      <c r="E14" s="23" t="s">
        <v>28</v>
      </c>
      <c r="F14" s="23" t="s">
        <v>28</v>
      </c>
    </row>
    <row r="15" spans="1:6" x14ac:dyDescent="0.25">
      <c r="A15" s="6">
        <v>5</v>
      </c>
      <c r="B15" s="44" t="s">
        <v>29</v>
      </c>
      <c r="C15" s="55" t="s">
        <v>56</v>
      </c>
      <c r="D15" s="45" t="s">
        <v>33</v>
      </c>
      <c r="E15" s="45" t="s">
        <v>34</v>
      </c>
      <c r="F15" s="45" t="s">
        <v>33</v>
      </c>
    </row>
    <row r="16" spans="1:6" x14ac:dyDescent="0.25">
      <c r="A16" s="6">
        <v>6</v>
      </c>
      <c r="B16" s="31" t="s">
        <v>121</v>
      </c>
      <c r="C16" s="55" t="s">
        <v>57</v>
      </c>
      <c r="D16" s="32" t="s">
        <v>27</v>
      </c>
      <c r="E16" s="32" t="s">
        <v>27</v>
      </c>
      <c r="F16" s="32" t="s">
        <v>27</v>
      </c>
    </row>
    <row r="17" spans="3:3" ht="15.75" thickBot="1" x14ac:dyDescent="0.3">
      <c r="C17" s="57"/>
    </row>
  </sheetData>
  <mergeCells count="1">
    <mergeCell ref="D1:F1"/>
  </mergeCells>
  <pageMargins left="0.23622047244094491" right="0.19685039370078741" top="0.31496062992125984" bottom="0.23622047244094491" header="0.31496062992125984" footer="0.19685039370078741"/>
  <pageSetup paperSize="9" scale="5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J1" zoomScale="70" zoomScaleNormal="70" workbookViewId="0">
      <selection activeCell="Q1" sqref="Q1:S24"/>
    </sheetView>
  </sheetViews>
  <sheetFormatPr defaultRowHeight="15" x14ac:dyDescent="0.25"/>
  <cols>
    <col min="1" max="1" width="11.28515625" bestFit="1" customWidth="1"/>
    <col min="2" max="2" width="38.7109375" bestFit="1" customWidth="1"/>
    <col min="3" max="3" width="28.7109375" bestFit="1" customWidth="1"/>
    <col min="4" max="4" width="13.28515625" bestFit="1" customWidth="1"/>
    <col min="5" max="5" width="22" bestFit="1" customWidth="1"/>
    <col min="6" max="6" width="22.28515625" bestFit="1" customWidth="1"/>
    <col min="7" max="8" width="18.7109375" bestFit="1" customWidth="1"/>
    <col min="9" max="12" width="18.7109375" customWidth="1"/>
    <col min="13" max="13" width="19.7109375" bestFit="1" customWidth="1"/>
    <col min="14" max="14" width="32.140625" bestFit="1" customWidth="1"/>
    <col min="15" max="15" width="38.7109375" bestFit="1" customWidth="1"/>
    <col min="16" max="16" width="28.7109375" bestFit="1" customWidth="1"/>
    <col min="17" max="17" width="38.7109375" bestFit="1" customWidth="1"/>
    <col min="18" max="18" width="28.7109375" bestFit="1" customWidth="1"/>
    <col min="19" max="19" width="9.140625" customWidth="1"/>
    <col min="20" max="20" width="12.85546875" bestFit="1" customWidth="1"/>
  </cols>
  <sheetData>
    <row r="1" spans="1:20" x14ac:dyDescent="0.25">
      <c r="A1" s="5" t="s">
        <v>130</v>
      </c>
      <c r="G1" s="5" t="s">
        <v>7</v>
      </c>
      <c r="H1" s="5" t="s">
        <v>0</v>
      </c>
      <c r="P1" s="8"/>
      <c r="Q1" s="106"/>
      <c r="R1" s="107"/>
      <c r="S1" s="108"/>
    </row>
    <row r="2" spans="1:20" x14ac:dyDescent="0.25">
      <c r="A2" s="6"/>
      <c r="B2" s="105" t="s">
        <v>123</v>
      </c>
      <c r="C2" s="105"/>
      <c r="D2" t="s">
        <v>122</v>
      </c>
      <c r="G2" s="5">
        <v>1</v>
      </c>
      <c r="H2" s="8">
        <v>2</v>
      </c>
      <c r="I2" s="8">
        <v>3</v>
      </c>
      <c r="J2" s="8">
        <v>4</v>
      </c>
      <c r="K2" s="8">
        <v>5</v>
      </c>
      <c r="L2" s="8">
        <v>5</v>
      </c>
      <c r="M2" s="8">
        <v>6</v>
      </c>
      <c r="N2" s="7"/>
      <c r="O2" s="91">
        <v>7</v>
      </c>
      <c r="P2" s="92"/>
      <c r="Q2" s="112">
        <v>8</v>
      </c>
      <c r="R2" s="113"/>
      <c r="S2" s="37"/>
      <c r="T2" s="11" t="s">
        <v>208</v>
      </c>
    </row>
    <row r="3" spans="1:20" x14ac:dyDescent="0.25">
      <c r="A3" s="5" t="s">
        <v>8</v>
      </c>
      <c r="B3" s="11"/>
      <c r="C3" s="11"/>
      <c r="D3" s="5" t="s">
        <v>47</v>
      </c>
      <c r="G3" s="5" t="s">
        <v>3</v>
      </c>
      <c r="H3" s="8" t="s">
        <v>1</v>
      </c>
      <c r="I3" s="8" t="s">
        <v>100</v>
      </c>
      <c r="J3" s="8" t="s">
        <v>4</v>
      </c>
      <c r="K3" s="8" t="s">
        <v>5</v>
      </c>
      <c r="L3" s="8" t="s">
        <v>5</v>
      </c>
      <c r="M3" s="8" t="s">
        <v>146</v>
      </c>
      <c r="N3" s="105" t="s">
        <v>145</v>
      </c>
      <c r="O3" s="105"/>
      <c r="P3" s="109"/>
      <c r="Q3" s="114" t="s">
        <v>207</v>
      </c>
      <c r="R3" s="115"/>
      <c r="S3" s="43"/>
      <c r="T3" s="11"/>
    </row>
    <row r="4" spans="1:20" ht="15.75" thickBot="1" x14ac:dyDescent="0.3">
      <c r="A4" s="5" t="s">
        <v>114</v>
      </c>
      <c r="B4" s="11" t="s">
        <v>124</v>
      </c>
      <c r="C4" s="11" t="s">
        <v>124</v>
      </c>
      <c r="D4" s="5"/>
      <c r="E4" s="11" t="s">
        <v>115</v>
      </c>
      <c r="G4" s="5" t="s">
        <v>80</v>
      </c>
      <c r="H4" s="8" t="s">
        <v>88</v>
      </c>
      <c r="I4" s="8" t="s">
        <v>98</v>
      </c>
      <c r="J4" s="8" t="s">
        <v>105</v>
      </c>
      <c r="K4" s="8" t="s">
        <v>106</v>
      </c>
      <c r="L4" s="8" t="s">
        <v>110</v>
      </c>
      <c r="M4" s="8" t="s">
        <v>111</v>
      </c>
      <c r="N4" s="110" t="s">
        <v>140</v>
      </c>
      <c r="O4" s="110"/>
      <c r="P4" s="111"/>
      <c r="Q4" s="116" t="s">
        <v>206</v>
      </c>
      <c r="R4" s="117"/>
      <c r="S4" s="37"/>
      <c r="T4" s="101">
        <v>41365</v>
      </c>
    </row>
    <row r="5" spans="1:20" x14ac:dyDescent="0.25">
      <c r="A5" s="13">
        <v>1</v>
      </c>
      <c r="B5" s="61" t="s">
        <v>127</v>
      </c>
      <c r="C5" s="61" t="s">
        <v>127</v>
      </c>
      <c r="D5" s="62" t="s">
        <v>48</v>
      </c>
      <c r="E5" s="14" t="s">
        <v>116</v>
      </c>
      <c r="F5" s="14" t="s">
        <v>18</v>
      </c>
      <c r="G5" s="14" t="s">
        <v>16</v>
      </c>
      <c r="H5" s="63" t="s">
        <v>16</v>
      </c>
      <c r="I5" s="63" t="s">
        <v>16</v>
      </c>
      <c r="J5" s="63" t="s">
        <v>16</v>
      </c>
      <c r="K5" s="63"/>
      <c r="L5" s="63" t="s">
        <v>16</v>
      </c>
      <c r="M5" s="63" t="s">
        <v>16</v>
      </c>
      <c r="N5" s="64"/>
      <c r="O5" s="61" t="s">
        <v>127</v>
      </c>
      <c r="P5" s="61" t="s">
        <v>127</v>
      </c>
      <c r="Q5" s="61" t="s">
        <v>127</v>
      </c>
      <c r="R5" s="61" t="s">
        <v>127</v>
      </c>
      <c r="S5" s="38"/>
    </row>
    <row r="6" spans="1:20" ht="15.75" thickBot="1" x14ac:dyDescent="0.3">
      <c r="A6" s="20">
        <v>2</v>
      </c>
      <c r="B6" s="65" t="s">
        <v>127</v>
      </c>
      <c r="C6" s="82" t="s">
        <v>137</v>
      </c>
      <c r="D6" s="22" t="s">
        <v>49</v>
      </c>
      <c r="E6" s="21" t="s">
        <v>10</v>
      </c>
      <c r="F6" s="21" t="s">
        <v>17</v>
      </c>
      <c r="G6" s="21" t="s">
        <v>81</v>
      </c>
      <c r="H6" s="66" t="s">
        <v>89</v>
      </c>
      <c r="I6" s="21"/>
      <c r="J6" s="66" t="s">
        <v>104</v>
      </c>
      <c r="K6" s="66" t="s">
        <v>107</v>
      </c>
      <c r="L6" s="66"/>
      <c r="M6" s="21" t="s">
        <v>81</v>
      </c>
      <c r="N6" s="66" t="s">
        <v>147</v>
      </c>
      <c r="O6" s="65" t="s">
        <v>127</v>
      </c>
      <c r="P6" s="82" t="s">
        <v>137</v>
      </c>
      <c r="Q6" s="65" t="s">
        <v>127</v>
      </c>
      <c r="R6" s="82" t="s">
        <v>137</v>
      </c>
      <c r="S6" s="40"/>
    </row>
    <row r="7" spans="1:20" x14ac:dyDescent="0.25">
      <c r="A7" s="13">
        <v>7</v>
      </c>
      <c r="B7" s="61" t="s">
        <v>127</v>
      </c>
      <c r="C7" s="82" t="s">
        <v>137</v>
      </c>
      <c r="D7" s="15" t="s">
        <v>52</v>
      </c>
      <c r="E7" s="14" t="s">
        <v>35</v>
      </c>
      <c r="F7" s="14" t="s">
        <v>18</v>
      </c>
      <c r="G7" s="14" t="s">
        <v>81</v>
      </c>
      <c r="H7" s="63" t="s">
        <v>89</v>
      </c>
      <c r="I7" s="14"/>
      <c r="J7" s="63" t="s">
        <v>104</v>
      </c>
      <c r="K7" s="63" t="s">
        <v>107</v>
      </c>
      <c r="L7" s="63"/>
      <c r="M7" s="14" t="s">
        <v>81</v>
      </c>
      <c r="N7" s="64"/>
      <c r="O7" s="61" t="s">
        <v>127</v>
      </c>
      <c r="P7" s="82" t="s">
        <v>137</v>
      </c>
      <c r="Q7" s="61" t="s">
        <v>127</v>
      </c>
      <c r="R7" s="82" t="s">
        <v>137</v>
      </c>
      <c r="S7" s="85"/>
    </row>
    <row r="8" spans="1:20" ht="15.75" thickBot="1" x14ac:dyDescent="0.3">
      <c r="A8" s="20" t="s">
        <v>79</v>
      </c>
      <c r="B8" s="39" t="s">
        <v>135</v>
      </c>
      <c r="C8" s="83" t="s">
        <v>138</v>
      </c>
      <c r="D8" s="22" t="s">
        <v>59</v>
      </c>
      <c r="E8" s="21" t="s">
        <v>35</v>
      </c>
      <c r="F8" s="21" t="s">
        <v>18</v>
      </c>
      <c r="G8" s="21" t="s">
        <v>81</v>
      </c>
      <c r="H8" s="66" t="s">
        <v>89</v>
      </c>
      <c r="I8" s="21"/>
      <c r="J8" s="66" t="s">
        <v>104</v>
      </c>
      <c r="K8" s="66" t="s">
        <v>107</v>
      </c>
      <c r="L8" s="66"/>
      <c r="M8" s="21" t="s">
        <v>81</v>
      </c>
      <c r="N8" s="67"/>
      <c r="O8" s="39" t="s">
        <v>135</v>
      </c>
      <c r="P8" s="83" t="s">
        <v>138</v>
      </c>
      <c r="Q8" s="39" t="s">
        <v>135</v>
      </c>
      <c r="R8" s="83" t="s">
        <v>138</v>
      </c>
      <c r="S8" s="40"/>
    </row>
    <row r="9" spans="1:20" x14ac:dyDescent="0.25">
      <c r="A9" s="13">
        <v>3</v>
      </c>
      <c r="B9" s="84" t="s">
        <v>139</v>
      </c>
      <c r="C9" s="80" t="s">
        <v>133</v>
      </c>
      <c r="D9" s="14" t="s">
        <v>50</v>
      </c>
      <c r="E9" s="14" t="s">
        <v>19</v>
      </c>
      <c r="F9" s="14" t="s">
        <v>18</v>
      </c>
      <c r="G9" s="14" t="s">
        <v>20</v>
      </c>
      <c r="H9" s="63" t="s">
        <v>20</v>
      </c>
      <c r="I9" s="63" t="s">
        <v>20</v>
      </c>
      <c r="J9" s="63" t="s">
        <v>20</v>
      </c>
      <c r="K9" s="63"/>
      <c r="L9" s="63" t="s">
        <v>20</v>
      </c>
      <c r="M9" s="63" t="s">
        <v>20</v>
      </c>
      <c r="N9" s="64"/>
      <c r="O9" s="84" t="s">
        <v>139</v>
      </c>
      <c r="P9" s="80" t="s">
        <v>133</v>
      </c>
      <c r="Q9" s="84" t="s">
        <v>139</v>
      </c>
      <c r="R9" s="80" t="s">
        <v>133</v>
      </c>
      <c r="S9" s="38"/>
    </row>
    <row r="10" spans="1:20" x14ac:dyDescent="0.25">
      <c r="A10" s="17">
        <v>8</v>
      </c>
      <c r="B10" s="58" t="s">
        <v>127</v>
      </c>
      <c r="C10" s="82" t="s">
        <v>137</v>
      </c>
      <c r="D10" s="25" t="s">
        <v>53</v>
      </c>
      <c r="E10" s="16" t="s">
        <v>19</v>
      </c>
      <c r="F10" s="16" t="s">
        <v>18</v>
      </c>
      <c r="G10" s="16" t="s">
        <v>20</v>
      </c>
      <c r="H10" s="59" t="s">
        <v>20</v>
      </c>
      <c r="I10" s="59" t="s">
        <v>20</v>
      </c>
      <c r="J10" s="59" t="s">
        <v>20</v>
      </c>
      <c r="K10" s="59"/>
      <c r="L10" s="59" t="s">
        <v>20</v>
      </c>
      <c r="M10" s="59" t="s">
        <v>20</v>
      </c>
      <c r="N10" s="60"/>
      <c r="O10" s="58" t="s">
        <v>127</v>
      </c>
      <c r="P10" s="82" t="s">
        <v>137</v>
      </c>
      <c r="Q10" s="58" t="s">
        <v>127</v>
      </c>
      <c r="R10" s="82" t="s">
        <v>137</v>
      </c>
      <c r="S10" s="86"/>
    </row>
    <row r="11" spans="1:20" ht="15.75" thickBot="1" x14ac:dyDescent="0.3">
      <c r="A11" s="20">
        <v>10</v>
      </c>
      <c r="B11" s="39" t="s">
        <v>134</v>
      </c>
      <c r="C11" s="83" t="s">
        <v>138</v>
      </c>
      <c r="D11" s="27" t="s">
        <v>55</v>
      </c>
      <c r="E11" s="21" t="s">
        <v>19</v>
      </c>
      <c r="F11" s="21" t="s">
        <v>18</v>
      </c>
      <c r="G11" s="21" t="s">
        <v>20</v>
      </c>
      <c r="H11" s="66" t="s">
        <v>20</v>
      </c>
      <c r="I11" s="66" t="s">
        <v>20</v>
      </c>
      <c r="J11" s="66" t="s">
        <v>20</v>
      </c>
      <c r="K11" s="66"/>
      <c r="L11" s="66" t="s">
        <v>20</v>
      </c>
      <c r="M11" s="66" t="s">
        <v>20</v>
      </c>
      <c r="N11" s="67"/>
      <c r="O11" s="39" t="s">
        <v>134</v>
      </c>
      <c r="P11" s="83" t="s">
        <v>138</v>
      </c>
      <c r="Q11" s="39" t="s">
        <v>134</v>
      </c>
      <c r="R11" s="83" t="s">
        <v>138</v>
      </c>
      <c r="S11" s="40"/>
    </row>
    <row r="12" spans="1:20" x14ac:dyDescent="0.25">
      <c r="A12" s="13">
        <v>4</v>
      </c>
      <c r="B12" s="80" t="s">
        <v>133</v>
      </c>
      <c r="C12" s="81" t="s">
        <v>136</v>
      </c>
      <c r="D12" s="69" t="s">
        <v>51</v>
      </c>
      <c r="E12" s="14" t="s">
        <v>25</v>
      </c>
      <c r="F12" s="14" t="s">
        <v>18</v>
      </c>
      <c r="G12" s="14" t="s">
        <v>26</v>
      </c>
      <c r="H12" s="63" t="s">
        <v>26</v>
      </c>
      <c r="I12" s="63" t="s">
        <v>26</v>
      </c>
      <c r="J12" s="63" t="s">
        <v>26</v>
      </c>
      <c r="K12" s="63"/>
      <c r="L12" s="63" t="s">
        <v>26</v>
      </c>
      <c r="M12" s="63" t="s">
        <v>26</v>
      </c>
      <c r="N12" s="64"/>
      <c r="O12" s="80" t="s">
        <v>133</v>
      </c>
      <c r="P12" s="81" t="s">
        <v>136</v>
      </c>
      <c r="Q12" s="80" t="s">
        <v>133</v>
      </c>
      <c r="R12" s="81" t="s">
        <v>136</v>
      </c>
      <c r="S12" s="38"/>
    </row>
    <row r="13" spans="1:20" x14ac:dyDescent="0.25">
      <c r="A13" s="17">
        <v>9</v>
      </c>
      <c r="B13" s="58" t="s">
        <v>127</v>
      </c>
      <c r="C13" s="36" t="s">
        <v>126</v>
      </c>
      <c r="D13" s="25" t="s">
        <v>54</v>
      </c>
      <c r="E13" s="16" t="s">
        <v>25</v>
      </c>
      <c r="F13" s="16" t="s">
        <v>18</v>
      </c>
      <c r="G13" s="16" t="s">
        <v>26</v>
      </c>
      <c r="H13" s="59" t="s">
        <v>26</v>
      </c>
      <c r="I13" s="59" t="s">
        <v>26</v>
      </c>
      <c r="J13" s="59" t="s">
        <v>26</v>
      </c>
      <c r="K13" s="59"/>
      <c r="L13" s="59" t="s">
        <v>26</v>
      </c>
      <c r="M13" s="59" t="s">
        <v>26</v>
      </c>
      <c r="N13" s="60"/>
      <c r="O13" s="58" t="s">
        <v>127</v>
      </c>
      <c r="P13" s="36" t="s">
        <v>126</v>
      </c>
      <c r="Q13" s="58" t="s">
        <v>127</v>
      </c>
      <c r="R13" s="36" t="s">
        <v>126</v>
      </c>
      <c r="S13" s="87"/>
    </row>
    <row r="14" spans="1:20" ht="15.75" thickBot="1" x14ac:dyDescent="0.3">
      <c r="A14" s="20" t="s">
        <v>78</v>
      </c>
      <c r="B14" s="39" t="s">
        <v>134</v>
      </c>
      <c r="C14" s="68" t="s">
        <v>128</v>
      </c>
      <c r="D14" s="30" t="s">
        <v>58</v>
      </c>
      <c r="E14" s="21" t="s">
        <v>60</v>
      </c>
      <c r="F14" s="21" t="s">
        <v>18</v>
      </c>
      <c r="G14" s="21" t="s">
        <v>26</v>
      </c>
      <c r="H14" s="66" t="s">
        <v>26</v>
      </c>
      <c r="I14" s="66" t="s">
        <v>26</v>
      </c>
      <c r="J14" s="66" t="s">
        <v>26</v>
      </c>
      <c r="K14" s="66"/>
      <c r="L14" s="66" t="s">
        <v>26</v>
      </c>
      <c r="M14" s="66" t="s">
        <v>26</v>
      </c>
      <c r="N14" s="67"/>
      <c r="O14" s="39" t="s">
        <v>134</v>
      </c>
      <c r="P14" s="68" t="s">
        <v>128</v>
      </c>
      <c r="Q14" s="39" t="s">
        <v>134</v>
      </c>
      <c r="R14" s="68" t="s">
        <v>128</v>
      </c>
      <c r="S14" s="40"/>
    </row>
    <row r="15" spans="1:20" ht="15.75" thickBot="1" x14ac:dyDescent="0.3">
      <c r="A15" s="70">
        <v>5</v>
      </c>
      <c r="B15" s="71" t="s">
        <v>127</v>
      </c>
      <c r="C15" s="72" t="s">
        <v>125</v>
      </c>
      <c r="D15" s="73" t="s">
        <v>56</v>
      </c>
      <c r="E15" s="74" t="s">
        <v>29</v>
      </c>
      <c r="F15" s="75" t="s">
        <v>18</v>
      </c>
      <c r="G15" s="75" t="s">
        <v>30</v>
      </c>
      <c r="H15" s="76" t="s">
        <v>30</v>
      </c>
      <c r="I15" s="76" t="s">
        <v>30</v>
      </c>
      <c r="J15" s="76" t="s">
        <v>30</v>
      </c>
      <c r="K15" s="76"/>
      <c r="L15" s="76" t="s">
        <v>30</v>
      </c>
      <c r="M15" s="76" t="s">
        <v>30</v>
      </c>
      <c r="N15" s="77"/>
      <c r="O15" s="71" t="s">
        <v>127</v>
      </c>
      <c r="P15" s="72" t="s">
        <v>125</v>
      </c>
      <c r="Q15" s="71" t="s">
        <v>127</v>
      </c>
      <c r="R15" s="72" t="s">
        <v>125</v>
      </c>
      <c r="S15" s="88"/>
    </row>
    <row r="16" spans="1:20" ht="15.75" thickBot="1" x14ac:dyDescent="0.3">
      <c r="A16" s="70">
        <v>6</v>
      </c>
      <c r="B16" s="71" t="s">
        <v>127</v>
      </c>
      <c r="C16" s="78" t="s">
        <v>126</v>
      </c>
      <c r="D16" s="73" t="s">
        <v>57</v>
      </c>
      <c r="E16" s="79" t="s">
        <v>121</v>
      </c>
      <c r="F16" s="75" t="s">
        <v>31</v>
      </c>
      <c r="G16" s="75" t="s">
        <v>92</v>
      </c>
      <c r="H16" s="76" t="s">
        <v>26</v>
      </c>
      <c r="I16" s="75" t="s">
        <v>93</v>
      </c>
      <c r="J16" s="75" t="s">
        <v>93</v>
      </c>
      <c r="K16" s="75"/>
      <c r="L16" s="75" t="s">
        <v>93</v>
      </c>
      <c r="M16" s="75" t="s">
        <v>26</v>
      </c>
      <c r="N16" s="77"/>
      <c r="O16" s="71" t="s">
        <v>127</v>
      </c>
      <c r="P16" s="78" t="s">
        <v>126</v>
      </c>
      <c r="Q16" s="71" t="s">
        <v>127</v>
      </c>
      <c r="R16" s="78" t="s">
        <v>126</v>
      </c>
      <c r="S16" s="88"/>
    </row>
    <row r="17" spans="1:18" x14ac:dyDescent="0.25">
      <c r="H17" s="9"/>
      <c r="I17" s="9"/>
      <c r="J17" s="9"/>
      <c r="K17" s="9"/>
      <c r="L17" s="9"/>
      <c r="M17" s="9"/>
      <c r="O17" s="9"/>
    </row>
    <row r="18" spans="1:18" x14ac:dyDescent="0.25">
      <c r="A18" s="33"/>
      <c r="B18" s="33"/>
      <c r="C18" s="33"/>
      <c r="D18" s="33"/>
      <c r="E18" s="33"/>
      <c r="F18" s="33"/>
      <c r="G18" s="33"/>
      <c r="H18" s="35"/>
      <c r="I18" s="35"/>
      <c r="J18" s="35"/>
      <c r="K18" s="35"/>
      <c r="L18" s="35"/>
      <c r="M18" s="35"/>
      <c r="N18" s="33"/>
      <c r="O18" s="33"/>
      <c r="P18" s="33"/>
      <c r="Q18" s="33"/>
    </row>
    <row r="19" spans="1:18" x14ac:dyDescent="0.25">
      <c r="E19" t="s">
        <v>43</v>
      </c>
      <c r="F19" t="s">
        <v>45</v>
      </c>
      <c r="H19" s="9" t="s">
        <v>90</v>
      </c>
      <c r="I19" s="9"/>
      <c r="J19" s="9" t="s">
        <v>101</v>
      </c>
      <c r="K19" s="9" t="s">
        <v>108</v>
      </c>
      <c r="L19" s="9"/>
      <c r="M19" s="9"/>
      <c r="N19" t="s">
        <v>142</v>
      </c>
      <c r="O19" s="9"/>
      <c r="P19" s="9"/>
    </row>
    <row r="20" spans="1:18" x14ac:dyDescent="0.25">
      <c r="E20" t="s">
        <v>41</v>
      </c>
      <c r="G20" t="s">
        <v>82</v>
      </c>
      <c r="H20" t="s">
        <v>82</v>
      </c>
      <c r="I20" t="s">
        <v>82</v>
      </c>
      <c r="J20" t="s">
        <v>102</v>
      </c>
      <c r="K20" t="s">
        <v>109</v>
      </c>
      <c r="L20" t="s">
        <v>82</v>
      </c>
      <c r="M20" t="s">
        <v>82</v>
      </c>
    </row>
    <row r="21" spans="1:18" x14ac:dyDescent="0.25">
      <c r="E21" t="s">
        <v>42</v>
      </c>
      <c r="G21" t="s">
        <v>83</v>
      </c>
      <c r="H21" t="s">
        <v>83</v>
      </c>
      <c r="I21" t="s">
        <v>83</v>
      </c>
      <c r="M21" t="s">
        <v>83</v>
      </c>
      <c r="O21" t="s">
        <v>143</v>
      </c>
      <c r="P21" t="s">
        <v>143</v>
      </c>
      <c r="Q21" t="s">
        <v>143</v>
      </c>
      <c r="R21" t="s">
        <v>143</v>
      </c>
    </row>
    <row r="22" spans="1:18" x14ac:dyDescent="0.25">
      <c r="E22" t="s">
        <v>44</v>
      </c>
      <c r="G22" t="s">
        <v>84</v>
      </c>
      <c r="H22" t="s">
        <v>84</v>
      </c>
      <c r="I22" t="s">
        <v>84</v>
      </c>
      <c r="J22" t="s">
        <v>84</v>
      </c>
      <c r="L22" t="s">
        <v>84</v>
      </c>
      <c r="M22" t="s">
        <v>84</v>
      </c>
      <c r="O22" t="s">
        <v>84</v>
      </c>
      <c r="P22" t="s">
        <v>84</v>
      </c>
      <c r="Q22" t="s">
        <v>84</v>
      </c>
      <c r="R22" t="s">
        <v>84</v>
      </c>
    </row>
    <row r="23" spans="1:18" x14ac:dyDescent="0.25">
      <c r="E23" t="s">
        <v>46</v>
      </c>
      <c r="G23" t="s">
        <v>85</v>
      </c>
      <c r="H23" t="s">
        <v>85</v>
      </c>
      <c r="I23" t="s">
        <v>85</v>
      </c>
      <c r="J23" t="s">
        <v>85</v>
      </c>
      <c r="L23" t="s">
        <v>85</v>
      </c>
      <c r="M23" t="s">
        <v>85</v>
      </c>
      <c r="O23" t="s">
        <v>85</v>
      </c>
      <c r="P23" t="s">
        <v>85</v>
      </c>
      <c r="Q23" t="s">
        <v>85</v>
      </c>
      <c r="R23" t="s">
        <v>85</v>
      </c>
    </row>
    <row r="24" spans="1:18" x14ac:dyDescent="0.25">
      <c r="I24" t="s">
        <v>99</v>
      </c>
      <c r="J24" t="s">
        <v>99</v>
      </c>
      <c r="L24" t="s">
        <v>99</v>
      </c>
      <c r="O24" t="s">
        <v>144</v>
      </c>
      <c r="P24" t="s">
        <v>144</v>
      </c>
      <c r="Q24" t="s">
        <v>144</v>
      </c>
      <c r="R24" t="s">
        <v>144</v>
      </c>
    </row>
    <row r="25" spans="1:18" x14ac:dyDescent="0.25">
      <c r="G25" t="s">
        <v>86</v>
      </c>
      <c r="H25" t="s">
        <v>86</v>
      </c>
      <c r="I25" t="s">
        <v>86</v>
      </c>
      <c r="J25" t="s">
        <v>86</v>
      </c>
      <c r="K25" t="s">
        <v>86</v>
      </c>
      <c r="L25" t="s">
        <v>86</v>
      </c>
      <c r="M25" t="s">
        <v>86</v>
      </c>
    </row>
    <row r="26" spans="1:18" x14ac:dyDescent="0.25">
      <c r="G26" t="s">
        <v>87</v>
      </c>
      <c r="H26" t="s">
        <v>87</v>
      </c>
      <c r="I26" t="s">
        <v>87</v>
      </c>
      <c r="J26" t="s">
        <v>103</v>
      </c>
      <c r="L26" t="s">
        <v>87</v>
      </c>
      <c r="M26" t="s">
        <v>87</v>
      </c>
    </row>
  </sheetData>
  <mergeCells count="7">
    <mergeCell ref="B2:C2"/>
    <mergeCell ref="Q1:S1"/>
    <mergeCell ref="N3:P3"/>
    <mergeCell ref="N4:P4"/>
    <mergeCell ref="Q2:R2"/>
    <mergeCell ref="Q3:R3"/>
    <mergeCell ref="Q4:R4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7"/>
  <sheetViews>
    <sheetView topLeftCell="I1" zoomScale="70" zoomScaleNormal="70" workbookViewId="0">
      <selection activeCell="R29" sqref="R29"/>
    </sheetView>
  </sheetViews>
  <sheetFormatPr defaultRowHeight="15" x14ac:dyDescent="0.25"/>
  <cols>
    <col min="1" max="1" width="11.28515625" bestFit="1" customWidth="1"/>
    <col min="2" max="2" width="22.7109375" bestFit="1" customWidth="1"/>
    <col min="3" max="3" width="24.7109375" bestFit="1" customWidth="1"/>
    <col min="4" max="4" width="13.28515625" bestFit="1" customWidth="1"/>
    <col min="5" max="5" width="19.7109375" bestFit="1" customWidth="1"/>
    <col min="6" max="6" width="21.5703125" bestFit="1" customWidth="1"/>
    <col min="7" max="7" width="22" bestFit="1" customWidth="1"/>
    <col min="8" max="8" width="14.5703125" bestFit="1" customWidth="1"/>
    <col min="9" max="9" width="14" bestFit="1" customWidth="1"/>
    <col min="10" max="10" width="24" bestFit="1" customWidth="1"/>
    <col min="11" max="12" width="19.7109375" bestFit="1" customWidth="1"/>
    <col min="13" max="13" width="21.5703125" bestFit="1" customWidth="1"/>
    <col min="14" max="14" width="19.7109375" bestFit="1" customWidth="1"/>
    <col min="15" max="15" width="19.7109375" customWidth="1"/>
    <col min="16" max="16" width="17.85546875" customWidth="1"/>
    <col min="17" max="17" width="38.7109375" bestFit="1" customWidth="1"/>
    <col min="18" max="18" width="28.7109375" bestFit="1" customWidth="1"/>
    <col min="19" max="19" width="18.7109375" bestFit="1" customWidth="1"/>
    <col min="20" max="20" width="13.42578125" bestFit="1" customWidth="1"/>
    <col min="21" max="21" width="16.85546875" bestFit="1" customWidth="1"/>
    <col min="22" max="22" width="16.85546875" customWidth="1"/>
    <col min="23" max="23" width="16.85546875" bestFit="1" customWidth="1"/>
  </cols>
  <sheetData>
    <row r="1" spans="1:20" x14ac:dyDescent="0.25">
      <c r="A1" s="5" t="s">
        <v>131</v>
      </c>
      <c r="G1" s="5" t="s">
        <v>7</v>
      </c>
      <c r="H1" s="5" t="s">
        <v>0</v>
      </c>
      <c r="Q1" s="106"/>
      <c r="R1" s="107"/>
      <c r="S1" s="108"/>
    </row>
    <row r="2" spans="1:20" x14ac:dyDescent="0.25">
      <c r="A2" s="6"/>
      <c r="B2" s="105" t="s">
        <v>123</v>
      </c>
      <c r="C2" s="105"/>
      <c r="D2" t="s">
        <v>122</v>
      </c>
      <c r="G2" s="5">
        <v>1</v>
      </c>
      <c r="H2" s="8">
        <v>2</v>
      </c>
      <c r="I2" s="8">
        <v>3</v>
      </c>
      <c r="J2" s="8">
        <v>3</v>
      </c>
      <c r="K2" s="8">
        <v>4</v>
      </c>
      <c r="L2" s="118">
        <v>5</v>
      </c>
      <c r="M2" s="118"/>
      <c r="N2" s="8">
        <v>6</v>
      </c>
      <c r="O2" s="93">
        <v>7</v>
      </c>
      <c r="P2" s="94"/>
      <c r="Q2" s="112">
        <v>8</v>
      </c>
      <c r="R2" s="113"/>
      <c r="S2" s="37"/>
      <c r="T2" s="11" t="s">
        <v>208</v>
      </c>
    </row>
    <row r="3" spans="1:20" x14ac:dyDescent="0.25">
      <c r="A3" s="5" t="s">
        <v>8</v>
      </c>
      <c r="B3" s="11"/>
      <c r="C3" s="11"/>
      <c r="D3" s="5" t="s">
        <v>47</v>
      </c>
      <c r="G3" s="5" t="s">
        <v>3</v>
      </c>
      <c r="H3" s="8" t="s">
        <v>2</v>
      </c>
      <c r="I3" s="8" t="s">
        <v>1</v>
      </c>
      <c r="J3" s="8" t="s">
        <v>96</v>
      </c>
      <c r="K3" s="8" t="s">
        <v>4</v>
      </c>
      <c r="L3" s="8" t="s">
        <v>5</v>
      </c>
      <c r="M3" s="8" t="s">
        <v>5</v>
      </c>
      <c r="N3" s="8"/>
      <c r="O3" s="118" t="s">
        <v>146</v>
      </c>
      <c r="P3" s="119"/>
      <c r="Q3" s="114" t="s">
        <v>207</v>
      </c>
      <c r="R3" s="115"/>
      <c r="S3" s="43"/>
    </row>
    <row r="4" spans="1:20" ht="15.75" thickBot="1" x14ac:dyDescent="0.3">
      <c r="A4" s="5" t="s">
        <v>114</v>
      </c>
      <c r="B4" s="11" t="s">
        <v>124</v>
      </c>
      <c r="C4" s="11" t="s">
        <v>124</v>
      </c>
      <c r="D4" s="5"/>
      <c r="E4" s="11" t="s">
        <v>115</v>
      </c>
      <c r="G4" s="5" t="s">
        <v>80</v>
      </c>
      <c r="H4" s="8" t="s">
        <v>88</v>
      </c>
      <c r="I4" s="8" t="s">
        <v>95</v>
      </c>
      <c r="J4" s="8" t="s">
        <v>98</v>
      </c>
      <c r="K4" s="8" t="s">
        <v>105</v>
      </c>
      <c r="L4" s="8" t="s">
        <v>106</v>
      </c>
      <c r="M4" s="8" t="s">
        <v>110</v>
      </c>
      <c r="N4" s="8" t="s">
        <v>111</v>
      </c>
      <c r="O4" s="8" t="s">
        <v>149</v>
      </c>
      <c r="P4" s="8" t="s">
        <v>150</v>
      </c>
      <c r="Q4" s="116" t="s">
        <v>206</v>
      </c>
      <c r="R4" s="117"/>
      <c r="S4" s="37"/>
      <c r="T4" s="100">
        <v>41363</v>
      </c>
    </row>
    <row r="5" spans="1:20" x14ac:dyDescent="0.25">
      <c r="A5" s="13">
        <v>1</v>
      </c>
      <c r="B5" s="61" t="s">
        <v>127</v>
      </c>
      <c r="C5" s="61" t="s">
        <v>127</v>
      </c>
      <c r="D5" s="62" t="s">
        <v>48</v>
      </c>
      <c r="E5" s="14" t="s">
        <v>116</v>
      </c>
      <c r="F5" s="14" t="s">
        <v>18</v>
      </c>
      <c r="G5" s="14" t="s">
        <v>16</v>
      </c>
      <c r="H5" s="63" t="s">
        <v>16</v>
      </c>
      <c r="I5" s="63"/>
      <c r="J5" s="63" t="s">
        <v>16</v>
      </c>
      <c r="K5" s="63" t="s">
        <v>16</v>
      </c>
      <c r="L5" s="63"/>
      <c r="M5" s="63" t="s">
        <v>16</v>
      </c>
      <c r="N5" s="63" t="s">
        <v>16</v>
      </c>
      <c r="O5" s="63" t="s">
        <v>16</v>
      </c>
      <c r="P5" s="63"/>
      <c r="Q5" s="61" t="s">
        <v>127</v>
      </c>
      <c r="R5" s="61" t="s">
        <v>127</v>
      </c>
      <c r="S5" s="38"/>
    </row>
    <row r="6" spans="1:20" ht="15.75" thickBot="1" x14ac:dyDescent="0.3">
      <c r="A6" s="20">
        <v>2</v>
      </c>
      <c r="B6" s="65" t="s">
        <v>127</v>
      </c>
      <c r="C6" s="82" t="s">
        <v>137</v>
      </c>
      <c r="D6" s="22" t="s">
        <v>49</v>
      </c>
      <c r="E6" s="21" t="s">
        <v>10</v>
      </c>
      <c r="F6" s="21" t="s">
        <v>17</v>
      </c>
      <c r="G6" s="21" t="s">
        <v>81</v>
      </c>
      <c r="H6" s="66" t="s">
        <v>81</v>
      </c>
      <c r="I6" s="21" t="s">
        <v>89</v>
      </c>
      <c r="J6" s="66"/>
      <c r="K6" s="66" t="s">
        <v>104</v>
      </c>
      <c r="L6" s="66" t="s">
        <v>107</v>
      </c>
      <c r="M6" s="21"/>
      <c r="N6" s="66" t="s">
        <v>81</v>
      </c>
      <c r="O6" s="66"/>
      <c r="P6" s="66" t="s">
        <v>141</v>
      </c>
      <c r="Q6" s="65" t="s">
        <v>127</v>
      </c>
      <c r="R6" s="82" t="s">
        <v>137</v>
      </c>
      <c r="S6" s="40"/>
    </row>
    <row r="7" spans="1:20" x14ac:dyDescent="0.25">
      <c r="A7" s="13">
        <v>7</v>
      </c>
      <c r="B7" s="61" t="s">
        <v>127</v>
      </c>
      <c r="C7" s="82" t="s">
        <v>137</v>
      </c>
      <c r="D7" s="15" t="s">
        <v>52</v>
      </c>
      <c r="E7" s="14" t="s">
        <v>35</v>
      </c>
      <c r="F7" s="14" t="s">
        <v>18</v>
      </c>
      <c r="G7" s="14" t="s">
        <v>81</v>
      </c>
      <c r="H7" s="63" t="s">
        <v>81</v>
      </c>
      <c r="I7" s="14" t="s">
        <v>89</v>
      </c>
      <c r="J7" s="63"/>
      <c r="K7" s="63" t="s">
        <v>104</v>
      </c>
      <c r="L7" s="63" t="s">
        <v>107</v>
      </c>
      <c r="M7" s="14"/>
      <c r="N7" s="63" t="s">
        <v>81</v>
      </c>
      <c r="O7" s="63"/>
      <c r="P7" s="63"/>
      <c r="Q7" s="61" t="s">
        <v>127</v>
      </c>
      <c r="R7" s="82" t="s">
        <v>137</v>
      </c>
      <c r="S7" s="85"/>
    </row>
    <row r="8" spans="1:20" ht="15.75" thickBot="1" x14ac:dyDescent="0.3">
      <c r="A8" s="20" t="s">
        <v>79</v>
      </c>
      <c r="B8" s="39" t="s">
        <v>135</v>
      </c>
      <c r="C8" s="83" t="s">
        <v>138</v>
      </c>
      <c r="D8" s="22" t="s">
        <v>59</v>
      </c>
      <c r="E8" s="21" t="s">
        <v>35</v>
      </c>
      <c r="F8" s="21" t="s">
        <v>18</v>
      </c>
      <c r="G8" s="21" t="s">
        <v>81</v>
      </c>
      <c r="H8" s="66" t="s">
        <v>81</v>
      </c>
      <c r="I8" s="21" t="s">
        <v>89</v>
      </c>
      <c r="J8" s="66"/>
      <c r="K8" s="66" t="s">
        <v>104</v>
      </c>
      <c r="L8" s="66" t="s">
        <v>107</v>
      </c>
      <c r="M8" s="21"/>
      <c r="N8" s="66" t="s">
        <v>81</v>
      </c>
      <c r="O8" s="66"/>
      <c r="P8" s="66"/>
      <c r="Q8" s="39" t="s">
        <v>135</v>
      </c>
      <c r="R8" s="83" t="s">
        <v>138</v>
      </c>
      <c r="S8" s="40"/>
    </row>
    <row r="9" spans="1:20" x14ac:dyDescent="0.25">
      <c r="A9" s="13">
        <v>3</v>
      </c>
      <c r="B9" s="84" t="s">
        <v>139</v>
      </c>
      <c r="C9" s="80" t="s">
        <v>133</v>
      </c>
      <c r="D9" s="14" t="s">
        <v>50</v>
      </c>
      <c r="E9" s="14" t="s">
        <v>19</v>
      </c>
      <c r="F9" s="14" t="s">
        <v>18</v>
      </c>
      <c r="G9" s="14" t="s">
        <v>20</v>
      </c>
      <c r="H9" s="63" t="s">
        <v>20</v>
      </c>
      <c r="I9" s="63"/>
      <c r="J9" s="63" t="s">
        <v>20</v>
      </c>
      <c r="K9" s="63" t="s">
        <v>20</v>
      </c>
      <c r="L9" s="63"/>
      <c r="M9" s="63" t="s">
        <v>20</v>
      </c>
      <c r="N9" s="63" t="s">
        <v>20</v>
      </c>
      <c r="O9" s="63" t="s">
        <v>20</v>
      </c>
      <c r="P9" s="63"/>
      <c r="Q9" s="84" t="s">
        <v>139</v>
      </c>
      <c r="R9" s="80" t="s">
        <v>133</v>
      </c>
      <c r="S9" s="38"/>
    </row>
    <row r="10" spans="1:20" x14ac:dyDescent="0.25">
      <c r="A10" s="17">
        <v>8</v>
      </c>
      <c r="B10" s="58" t="s">
        <v>127</v>
      </c>
      <c r="C10" s="82" t="s">
        <v>137</v>
      </c>
      <c r="D10" s="25" t="s">
        <v>53</v>
      </c>
      <c r="E10" s="16" t="s">
        <v>19</v>
      </c>
      <c r="F10" s="16" t="s">
        <v>18</v>
      </c>
      <c r="G10" s="16" t="s">
        <v>20</v>
      </c>
      <c r="H10" s="59" t="s">
        <v>20</v>
      </c>
      <c r="I10" s="59"/>
      <c r="J10" s="59" t="s">
        <v>20</v>
      </c>
      <c r="K10" s="59" t="s">
        <v>20</v>
      </c>
      <c r="L10" s="59"/>
      <c r="M10" s="59" t="s">
        <v>20</v>
      </c>
      <c r="N10" s="59" t="s">
        <v>20</v>
      </c>
      <c r="O10" s="59" t="s">
        <v>20</v>
      </c>
      <c r="P10" s="59"/>
      <c r="Q10" s="58" t="s">
        <v>127</v>
      </c>
      <c r="R10" s="82" t="s">
        <v>137</v>
      </c>
      <c r="S10" s="86"/>
    </row>
    <row r="11" spans="1:20" ht="15.75" thickBot="1" x14ac:dyDescent="0.3">
      <c r="A11" s="20">
        <v>10</v>
      </c>
      <c r="B11" s="39" t="s">
        <v>134</v>
      </c>
      <c r="C11" s="83" t="s">
        <v>138</v>
      </c>
      <c r="D11" s="27" t="s">
        <v>55</v>
      </c>
      <c r="E11" s="21" t="s">
        <v>19</v>
      </c>
      <c r="F11" s="21" t="s">
        <v>18</v>
      </c>
      <c r="G11" s="21" t="s">
        <v>20</v>
      </c>
      <c r="H11" s="66" t="s">
        <v>20</v>
      </c>
      <c r="I11" s="66"/>
      <c r="J11" s="66" t="s">
        <v>20</v>
      </c>
      <c r="K11" s="66" t="s">
        <v>20</v>
      </c>
      <c r="L11" s="66"/>
      <c r="M11" s="66" t="s">
        <v>20</v>
      </c>
      <c r="N11" s="66" t="s">
        <v>20</v>
      </c>
      <c r="O11" s="66" t="s">
        <v>20</v>
      </c>
      <c r="P11" s="66"/>
      <c r="Q11" s="39" t="s">
        <v>134</v>
      </c>
      <c r="R11" s="83" t="s">
        <v>138</v>
      </c>
      <c r="S11" s="40"/>
    </row>
    <row r="12" spans="1:20" x14ac:dyDescent="0.25">
      <c r="A12" s="13">
        <v>4</v>
      </c>
      <c r="B12" s="80" t="s">
        <v>133</v>
      </c>
      <c r="C12" s="81" t="s">
        <v>136</v>
      </c>
      <c r="D12" s="69" t="s">
        <v>51</v>
      </c>
      <c r="E12" s="14" t="s">
        <v>25</v>
      </c>
      <c r="F12" s="14" t="s">
        <v>18</v>
      </c>
      <c r="G12" s="14" t="s">
        <v>26</v>
      </c>
      <c r="H12" s="63" t="s">
        <v>26</v>
      </c>
      <c r="I12" s="63"/>
      <c r="J12" s="63" t="s">
        <v>26</v>
      </c>
      <c r="K12" s="63" t="s">
        <v>26</v>
      </c>
      <c r="L12" s="63"/>
      <c r="M12" s="63" t="s">
        <v>26</v>
      </c>
      <c r="N12" s="63" t="s">
        <v>26</v>
      </c>
      <c r="O12" s="63" t="s">
        <v>26</v>
      </c>
      <c r="P12" s="63"/>
      <c r="Q12" s="80" t="s">
        <v>133</v>
      </c>
      <c r="R12" s="81" t="s">
        <v>136</v>
      </c>
      <c r="S12" s="38"/>
    </row>
    <row r="13" spans="1:20" x14ac:dyDescent="0.25">
      <c r="A13" s="17">
        <v>9</v>
      </c>
      <c r="B13" s="58" t="s">
        <v>127</v>
      </c>
      <c r="C13" s="36" t="s">
        <v>126</v>
      </c>
      <c r="D13" s="25" t="s">
        <v>54</v>
      </c>
      <c r="E13" s="16" t="s">
        <v>25</v>
      </c>
      <c r="F13" s="16" t="s">
        <v>18</v>
      </c>
      <c r="G13" s="16" t="s">
        <v>26</v>
      </c>
      <c r="H13" s="59" t="s">
        <v>26</v>
      </c>
      <c r="I13" s="59"/>
      <c r="J13" s="59" t="s">
        <v>26</v>
      </c>
      <c r="K13" s="59" t="s">
        <v>26</v>
      </c>
      <c r="L13" s="59"/>
      <c r="M13" s="59" t="s">
        <v>26</v>
      </c>
      <c r="N13" s="59" t="s">
        <v>26</v>
      </c>
      <c r="O13" s="59" t="s">
        <v>26</v>
      </c>
      <c r="P13" s="59"/>
      <c r="Q13" s="58" t="s">
        <v>127</v>
      </c>
      <c r="R13" s="36" t="s">
        <v>126</v>
      </c>
      <c r="S13" s="87"/>
    </row>
    <row r="14" spans="1:20" ht="15.75" thickBot="1" x14ac:dyDescent="0.3">
      <c r="A14" s="20" t="s">
        <v>78</v>
      </c>
      <c r="B14" s="39" t="s">
        <v>134</v>
      </c>
      <c r="C14" s="68" t="s">
        <v>128</v>
      </c>
      <c r="D14" s="30" t="s">
        <v>58</v>
      </c>
      <c r="E14" s="21" t="s">
        <v>60</v>
      </c>
      <c r="F14" s="21" t="s">
        <v>18</v>
      </c>
      <c r="G14" s="21" t="s">
        <v>26</v>
      </c>
      <c r="H14" s="66" t="s">
        <v>26</v>
      </c>
      <c r="I14" s="66"/>
      <c r="J14" s="66" t="s">
        <v>26</v>
      </c>
      <c r="K14" s="66" t="s">
        <v>26</v>
      </c>
      <c r="L14" s="66"/>
      <c r="M14" s="66" t="s">
        <v>26</v>
      </c>
      <c r="N14" s="66" t="s">
        <v>26</v>
      </c>
      <c r="O14" s="66" t="s">
        <v>26</v>
      </c>
      <c r="P14" s="66"/>
      <c r="Q14" s="39" t="s">
        <v>134</v>
      </c>
      <c r="R14" s="68" t="s">
        <v>128</v>
      </c>
      <c r="S14" s="40"/>
    </row>
    <row r="15" spans="1:20" ht="15.75" thickBot="1" x14ac:dyDescent="0.3">
      <c r="A15" s="70">
        <v>5</v>
      </c>
      <c r="B15" s="71" t="s">
        <v>127</v>
      </c>
      <c r="C15" s="72" t="s">
        <v>125</v>
      </c>
      <c r="D15" s="73" t="s">
        <v>56</v>
      </c>
      <c r="E15" s="74" t="s">
        <v>29</v>
      </c>
      <c r="F15" s="75" t="s">
        <v>18</v>
      </c>
      <c r="G15" s="75" t="s">
        <v>30</v>
      </c>
      <c r="H15" s="76" t="s">
        <v>30</v>
      </c>
      <c r="I15" s="76"/>
      <c r="J15" s="76" t="s">
        <v>30</v>
      </c>
      <c r="K15" s="76" t="s">
        <v>30</v>
      </c>
      <c r="L15" s="76"/>
      <c r="M15" s="76" t="s">
        <v>30</v>
      </c>
      <c r="N15" s="76" t="s">
        <v>30</v>
      </c>
      <c r="O15" s="76" t="s">
        <v>30</v>
      </c>
      <c r="P15" s="76"/>
      <c r="Q15" s="71" t="s">
        <v>127</v>
      </c>
      <c r="R15" s="72" t="s">
        <v>125</v>
      </c>
      <c r="S15" s="88"/>
    </row>
    <row r="16" spans="1:20" ht="15.75" thickBot="1" x14ac:dyDescent="0.3">
      <c r="A16" s="70">
        <v>6</v>
      </c>
      <c r="B16" s="71" t="s">
        <v>127</v>
      </c>
      <c r="C16" s="78" t="s">
        <v>126</v>
      </c>
      <c r="D16" s="73" t="s">
        <v>57</v>
      </c>
      <c r="E16" s="79" t="s">
        <v>121</v>
      </c>
      <c r="F16" s="75" t="s">
        <v>31</v>
      </c>
      <c r="G16" s="75" t="s">
        <v>93</v>
      </c>
      <c r="H16" s="76" t="s">
        <v>26</v>
      </c>
      <c r="I16" s="75"/>
      <c r="J16" s="75" t="s">
        <v>93</v>
      </c>
      <c r="K16" s="75" t="s">
        <v>93</v>
      </c>
      <c r="L16" s="75"/>
      <c r="M16" s="75" t="s">
        <v>93</v>
      </c>
      <c r="N16" s="76" t="s">
        <v>26</v>
      </c>
      <c r="O16" s="76" t="s">
        <v>26</v>
      </c>
      <c r="P16" s="76"/>
      <c r="Q16" s="71" t="s">
        <v>127</v>
      </c>
      <c r="R16" s="78" t="s">
        <v>126</v>
      </c>
      <c r="S16" s="88"/>
    </row>
    <row r="17" spans="1:26" x14ac:dyDescent="0.25">
      <c r="H17" s="9"/>
      <c r="I17" s="9"/>
      <c r="J17" s="9"/>
      <c r="K17" s="9"/>
      <c r="L17" s="9"/>
      <c r="M17" s="9"/>
      <c r="N17" s="9"/>
      <c r="O17" s="9"/>
      <c r="P17" s="9"/>
    </row>
    <row r="18" spans="1:26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3"/>
      <c r="M18" s="33"/>
      <c r="N18" s="33"/>
      <c r="O18" s="33"/>
      <c r="P18" s="33"/>
      <c r="Q18" s="33"/>
      <c r="T18" s="35"/>
      <c r="U18" s="35"/>
      <c r="V18" s="33"/>
      <c r="W18" s="33"/>
      <c r="X18" s="33"/>
      <c r="Y18" s="33"/>
      <c r="Z18" s="33"/>
    </row>
    <row r="19" spans="1:26" x14ac:dyDescent="0.25">
      <c r="G19" t="s">
        <v>43</v>
      </c>
      <c r="H19" t="s">
        <v>45</v>
      </c>
      <c r="L19" s="9"/>
      <c r="M19" s="9"/>
      <c r="N19" s="9"/>
      <c r="O19" s="9"/>
      <c r="P19" s="9"/>
    </row>
    <row r="20" spans="1:26" x14ac:dyDescent="0.25">
      <c r="G20" t="s">
        <v>41</v>
      </c>
      <c r="K20" t="s">
        <v>82</v>
      </c>
      <c r="L20" t="s">
        <v>82</v>
      </c>
      <c r="M20" t="s">
        <v>90</v>
      </c>
      <c r="N20" t="s">
        <v>82</v>
      </c>
      <c r="O20" t="s">
        <v>82</v>
      </c>
      <c r="P20" t="s">
        <v>142</v>
      </c>
    </row>
    <row r="21" spans="1:26" x14ac:dyDescent="0.25">
      <c r="G21" t="s">
        <v>42</v>
      </c>
      <c r="K21" t="s">
        <v>83</v>
      </c>
      <c r="L21" t="s">
        <v>81</v>
      </c>
      <c r="N21" t="s">
        <v>81</v>
      </c>
      <c r="O21" t="s">
        <v>81</v>
      </c>
      <c r="Q21" t="s">
        <v>143</v>
      </c>
      <c r="R21" t="s">
        <v>143</v>
      </c>
    </row>
    <row r="22" spans="1:26" x14ac:dyDescent="0.25">
      <c r="G22" t="s">
        <v>44</v>
      </c>
      <c r="K22" t="s">
        <v>84</v>
      </c>
      <c r="L22" t="s">
        <v>84</v>
      </c>
      <c r="N22" t="s">
        <v>84</v>
      </c>
      <c r="O22" t="s">
        <v>84</v>
      </c>
      <c r="Q22" t="s">
        <v>84</v>
      </c>
      <c r="R22" t="s">
        <v>84</v>
      </c>
    </row>
    <row r="23" spans="1:26" x14ac:dyDescent="0.25">
      <c r="G23" t="s">
        <v>46</v>
      </c>
      <c r="K23" t="s">
        <v>85</v>
      </c>
      <c r="L23" t="s">
        <v>85</v>
      </c>
      <c r="N23" t="s">
        <v>85</v>
      </c>
      <c r="O23" t="s">
        <v>85</v>
      </c>
      <c r="Q23" t="s">
        <v>85</v>
      </c>
      <c r="R23" t="s">
        <v>85</v>
      </c>
    </row>
    <row r="24" spans="1:26" x14ac:dyDescent="0.25">
      <c r="K24" t="s">
        <v>99</v>
      </c>
      <c r="N24" t="s">
        <v>99</v>
      </c>
      <c r="O24" t="s">
        <v>99</v>
      </c>
      <c r="Q24" t="s">
        <v>144</v>
      </c>
      <c r="R24" t="s">
        <v>144</v>
      </c>
    </row>
    <row r="25" spans="1:26" x14ac:dyDescent="0.25">
      <c r="K25" t="s">
        <v>86</v>
      </c>
      <c r="L25" t="s">
        <v>86</v>
      </c>
      <c r="M25" t="s">
        <v>86</v>
      </c>
      <c r="N25" t="s">
        <v>86</v>
      </c>
    </row>
    <row r="26" spans="1:26" x14ac:dyDescent="0.25">
      <c r="K26" t="s">
        <v>87</v>
      </c>
      <c r="L26" t="s">
        <v>87</v>
      </c>
      <c r="N26" t="s">
        <v>87</v>
      </c>
    </row>
    <row r="27" spans="1:26" x14ac:dyDescent="0.25">
      <c r="M27" t="s">
        <v>97</v>
      </c>
    </row>
  </sheetData>
  <mergeCells count="7">
    <mergeCell ref="Q4:R4"/>
    <mergeCell ref="L2:M2"/>
    <mergeCell ref="O3:P3"/>
    <mergeCell ref="B2:C2"/>
    <mergeCell ref="Q1:S1"/>
    <mergeCell ref="Q2:R2"/>
    <mergeCell ref="Q3:R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"/>
  <sheetViews>
    <sheetView topLeftCell="K1" zoomScale="70" zoomScaleNormal="70" workbookViewId="0">
      <selection activeCell="R30" sqref="R30"/>
    </sheetView>
  </sheetViews>
  <sheetFormatPr defaultRowHeight="15" x14ac:dyDescent="0.25"/>
  <cols>
    <col min="1" max="1" width="11.28515625" bestFit="1" customWidth="1"/>
    <col min="2" max="2" width="22.7109375" bestFit="1" customWidth="1"/>
    <col min="3" max="3" width="24.7109375" bestFit="1" customWidth="1"/>
    <col min="4" max="4" width="13.28515625" bestFit="1" customWidth="1"/>
    <col min="5" max="5" width="20.140625" bestFit="1" customWidth="1"/>
    <col min="6" max="6" width="21.5703125" bestFit="1" customWidth="1"/>
    <col min="7" max="8" width="18.7109375" bestFit="1" customWidth="1"/>
    <col min="9" max="12" width="18.7109375" customWidth="1"/>
    <col min="13" max="13" width="24" bestFit="1" customWidth="1"/>
    <col min="14" max="14" width="30.5703125" bestFit="1" customWidth="1"/>
    <col min="15" max="15" width="38.7109375" bestFit="1" customWidth="1"/>
    <col min="16" max="16" width="28.7109375" bestFit="1" customWidth="1"/>
    <col min="17" max="17" width="38.7109375" bestFit="1" customWidth="1"/>
    <col min="18" max="18" width="28.7109375" bestFit="1" customWidth="1"/>
    <col min="20" max="20" width="11.42578125" bestFit="1" customWidth="1"/>
  </cols>
  <sheetData>
    <row r="1" spans="1:20" x14ac:dyDescent="0.25">
      <c r="A1" s="5" t="s">
        <v>129</v>
      </c>
      <c r="G1" s="5"/>
      <c r="H1" s="5"/>
      <c r="J1" s="8"/>
      <c r="M1" s="8"/>
      <c r="P1" s="8"/>
      <c r="Q1" s="106"/>
      <c r="R1" s="107"/>
      <c r="S1" s="108"/>
    </row>
    <row r="2" spans="1:20" x14ac:dyDescent="0.25">
      <c r="A2" s="6"/>
      <c r="B2" s="105" t="s">
        <v>123</v>
      </c>
      <c r="C2" s="105"/>
      <c r="D2" t="s">
        <v>122</v>
      </c>
      <c r="F2" s="11"/>
      <c r="G2" s="5">
        <v>1</v>
      </c>
      <c r="H2" s="8">
        <v>2</v>
      </c>
      <c r="I2" s="8">
        <v>3</v>
      </c>
      <c r="J2" s="8">
        <v>4</v>
      </c>
      <c r="K2" s="118">
        <v>5</v>
      </c>
      <c r="L2" s="118"/>
      <c r="M2" s="8">
        <v>6</v>
      </c>
      <c r="N2" s="7"/>
      <c r="O2" s="91">
        <v>7</v>
      </c>
      <c r="P2" s="92"/>
      <c r="Q2" s="112">
        <v>8</v>
      </c>
      <c r="R2" s="113"/>
      <c r="S2" s="37"/>
    </row>
    <row r="3" spans="1:20" x14ac:dyDescent="0.25">
      <c r="A3" s="5" t="s">
        <v>8</v>
      </c>
      <c r="B3" s="11"/>
      <c r="C3" s="11"/>
      <c r="D3" s="5" t="s">
        <v>47</v>
      </c>
      <c r="F3" s="11" t="s">
        <v>0</v>
      </c>
      <c r="G3" s="5" t="s">
        <v>3</v>
      </c>
      <c r="H3" s="8" t="s">
        <v>91</v>
      </c>
      <c r="I3" s="8" t="s">
        <v>100</v>
      </c>
      <c r="J3" s="8" t="s">
        <v>4</v>
      </c>
      <c r="K3" s="8" t="s">
        <v>5</v>
      </c>
      <c r="L3" s="8" t="s">
        <v>5</v>
      </c>
      <c r="M3" s="8" t="s">
        <v>112</v>
      </c>
      <c r="N3" s="105" t="s">
        <v>145</v>
      </c>
      <c r="O3" s="105"/>
      <c r="P3" s="109"/>
      <c r="Q3" s="114" t="s">
        <v>207</v>
      </c>
      <c r="R3" s="115"/>
      <c r="S3" s="43"/>
      <c r="T3" s="11" t="s">
        <v>208</v>
      </c>
    </row>
    <row r="4" spans="1:20" ht="15.75" thickBot="1" x14ac:dyDescent="0.3">
      <c r="A4" s="5" t="s">
        <v>114</v>
      </c>
      <c r="B4" s="11" t="s">
        <v>124</v>
      </c>
      <c r="C4" s="11" t="s">
        <v>124</v>
      </c>
      <c r="D4" s="5"/>
      <c r="E4" s="11" t="s">
        <v>115</v>
      </c>
      <c r="G4" s="5" t="s">
        <v>80</v>
      </c>
      <c r="H4" s="8" t="s">
        <v>88</v>
      </c>
      <c r="I4" s="8" t="s">
        <v>98</v>
      </c>
      <c r="J4" s="8" t="s">
        <v>105</v>
      </c>
      <c r="K4" s="8" t="s">
        <v>106</v>
      </c>
      <c r="L4" s="8" t="s">
        <v>110</v>
      </c>
      <c r="M4" s="8" t="s">
        <v>111</v>
      </c>
      <c r="N4" s="110" t="s">
        <v>140</v>
      </c>
      <c r="O4" s="110"/>
      <c r="P4" s="111"/>
      <c r="Q4" s="116" t="s">
        <v>206</v>
      </c>
      <c r="R4" s="117"/>
      <c r="S4" s="37"/>
      <c r="T4" s="100">
        <v>41362</v>
      </c>
    </row>
    <row r="5" spans="1:20" x14ac:dyDescent="0.25">
      <c r="A5" s="13">
        <v>1</v>
      </c>
      <c r="B5" s="61" t="s">
        <v>127</v>
      </c>
      <c r="C5" s="61" t="s">
        <v>127</v>
      </c>
      <c r="D5" s="62" t="s">
        <v>48</v>
      </c>
      <c r="E5" s="14" t="s">
        <v>116</v>
      </c>
      <c r="F5" s="14" t="s">
        <v>18</v>
      </c>
      <c r="G5" s="14" t="s">
        <v>16</v>
      </c>
      <c r="H5" s="63" t="s">
        <v>16</v>
      </c>
      <c r="I5" s="63" t="s">
        <v>16</v>
      </c>
      <c r="J5" s="63" t="s">
        <v>16</v>
      </c>
      <c r="K5" s="63"/>
      <c r="L5" s="63" t="s">
        <v>16</v>
      </c>
      <c r="M5" s="63" t="s">
        <v>16</v>
      </c>
      <c r="N5" s="64"/>
      <c r="O5" s="61" t="s">
        <v>127</v>
      </c>
      <c r="P5" s="61" t="s">
        <v>127</v>
      </c>
      <c r="Q5" s="61" t="s">
        <v>127</v>
      </c>
      <c r="R5" s="61" t="s">
        <v>127</v>
      </c>
      <c r="S5" s="38"/>
    </row>
    <row r="6" spans="1:20" ht="15.75" thickBot="1" x14ac:dyDescent="0.3">
      <c r="A6" s="20">
        <v>2</v>
      </c>
      <c r="B6" s="65" t="s">
        <v>127</v>
      </c>
      <c r="C6" s="82" t="s">
        <v>137</v>
      </c>
      <c r="D6" s="22" t="s">
        <v>49</v>
      </c>
      <c r="E6" s="21" t="s">
        <v>10</v>
      </c>
      <c r="F6" s="21" t="s">
        <v>17</v>
      </c>
      <c r="G6" s="21" t="s">
        <v>81</v>
      </c>
      <c r="H6" s="66" t="s">
        <v>89</v>
      </c>
      <c r="I6" s="21"/>
      <c r="J6" s="66" t="s">
        <v>104</v>
      </c>
      <c r="K6" s="66" t="s">
        <v>107</v>
      </c>
      <c r="L6" s="66"/>
      <c r="M6" s="21" t="s">
        <v>81</v>
      </c>
      <c r="N6" s="66" t="s">
        <v>148</v>
      </c>
      <c r="O6" s="65" t="s">
        <v>127</v>
      </c>
      <c r="P6" s="82" t="s">
        <v>137</v>
      </c>
      <c r="Q6" s="65" t="s">
        <v>127</v>
      </c>
      <c r="R6" s="82" t="s">
        <v>137</v>
      </c>
      <c r="S6" s="40"/>
    </row>
    <row r="7" spans="1:20" x14ac:dyDescent="0.25">
      <c r="A7" s="13">
        <v>7</v>
      </c>
      <c r="B7" s="61" t="s">
        <v>127</v>
      </c>
      <c r="C7" s="82" t="s">
        <v>137</v>
      </c>
      <c r="D7" s="15" t="s">
        <v>52</v>
      </c>
      <c r="E7" s="14" t="s">
        <v>35</v>
      </c>
      <c r="F7" s="14" t="s">
        <v>18</v>
      </c>
      <c r="G7" s="14" t="s">
        <v>81</v>
      </c>
      <c r="H7" s="63" t="s">
        <v>89</v>
      </c>
      <c r="I7" s="14"/>
      <c r="J7" s="63" t="s">
        <v>104</v>
      </c>
      <c r="K7" s="63" t="s">
        <v>107</v>
      </c>
      <c r="L7" s="63"/>
      <c r="M7" s="14" t="s">
        <v>81</v>
      </c>
      <c r="N7" s="64"/>
      <c r="O7" s="61" t="s">
        <v>127</v>
      </c>
      <c r="P7" s="82" t="s">
        <v>137</v>
      </c>
      <c r="Q7" s="61" t="s">
        <v>127</v>
      </c>
      <c r="R7" s="82" t="s">
        <v>137</v>
      </c>
      <c r="S7" s="85"/>
    </row>
    <row r="8" spans="1:20" ht="15.75" thickBot="1" x14ac:dyDescent="0.3">
      <c r="A8" s="20" t="s">
        <v>79</v>
      </c>
      <c r="B8" s="39" t="s">
        <v>135</v>
      </c>
      <c r="C8" s="83" t="s">
        <v>138</v>
      </c>
      <c r="D8" s="22" t="s">
        <v>59</v>
      </c>
      <c r="E8" s="21" t="s">
        <v>35</v>
      </c>
      <c r="F8" s="21" t="s">
        <v>18</v>
      </c>
      <c r="G8" s="21" t="s">
        <v>81</v>
      </c>
      <c r="H8" s="66" t="s">
        <v>89</v>
      </c>
      <c r="I8" s="21"/>
      <c r="J8" s="66" t="s">
        <v>104</v>
      </c>
      <c r="K8" s="66" t="s">
        <v>107</v>
      </c>
      <c r="L8" s="66"/>
      <c r="M8" s="21" t="s">
        <v>81</v>
      </c>
      <c r="N8" s="67"/>
      <c r="O8" s="39" t="s">
        <v>135</v>
      </c>
      <c r="P8" s="83" t="s">
        <v>138</v>
      </c>
      <c r="Q8" s="39" t="s">
        <v>135</v>
      </c>
      <c r="R8" s="83" t="s">
        <v>138</v>
      </c>
      <c r="S8" s="40"/>
    </row>
    <row r="9" spans="1:20" x14ac:dyDescent="0.25">
      <c r="A9" s="13">
        <v>3</v>
      </c>
      <c r="B9" s="84" t="s">
        <v>139</v>
      </c>
      <c r="C9" s="80" t="s">
        <v>133</v>
      </c>
      <c r="D9" s="14" t="s">
        <v>50</v>
      </c>
      <c r="E9" s="14" t="s">
        <v>19</v>
      </c>
      <c r="F9" s="14" t="s">
        <v>18</v>
      </c>
      <c r="G9" s="14" t="s">
        <v>20</v>
      </c>
      <c r="H9" s="63" t="s">
        <v>20</v>
      </c>
      <c r="I9" s="63" t="s">
        <v>20</v>
      </c>
      <c r="J9" s="63" t="s">
        <v>20</v>
      </c>
      <c r="K9" s="63"/>
      <c r="L9" s="63" t="s">
        <v>20</v>
      </c>
      <c r="M9" s="63" t="s">
        <v>20</v>
      </c>
      <c r="N9" s="64"/>
      <c r="O9" s="84" t="s">
        <v>139</v>
      </c>
      <c r="P9" s="80" t="s">
        <v>133</v>
      </c>
      <c r="Q9" s="84" t="s">
        <v>139</v>
      </c>
      <c r="R9" s="80" t="s">
        <v>133</v>
      </c>
      <c r="S9" s="38"/>
    </row>
    <row r="10" spans="1:20" x14ac:dyDescent="0.25">
      <c r="A10" s="17">
        <v>8</v>
      </c>
      <c r="B10" s="58" t="s">
        <v>127</v>
      </c>
      <c r="C10" s="82" t="s">
        <v>137</v>
      </c>
      <c r="D10" s="25" t="s">
        <v>53</v>
      </c>
      <c r="E10" s="16" t="s">
        <v>19</v>
      </c>
      <c r="F10" s="16" t="s">
        <v>18</v>
      </c>
      <c r="G10" s="16" t="s">
        <v>20</v>
      </c>
      <c r="H10" s="59" t="s">
        <v>20</v>
      </c>
      <c r="I10" s="59" t="s">
        <v>20</v>
      </c>
      <c r="J10" s="59" t="s">
        <v>20</v>
      </c>
      <c r="K10" s="59"/>
      <c r="L10" s="59" t="s">
        <v>20</v>
      </c>
      <c r="M10" s="59" t="s">
        <v>20</v>
      </c>
      <c r="N10" s="60"/>
      <c r="O10" s="58" t="s">
        <v>127</v>
      </c>
      <c r="P10" s="82" t="s">
        <v>137</v>
      </c>
      <c r="Q10" s="58" t="s">
        <v>127</v>
      </c>
      <c r="R10" s="82" t="s">
        <v>137</v>
      </c>
      <c r="S10" s="86"/>
    </row>
    <row r="11" spans="1:20" ht="15.75" thickBot="1" x14ac:dyDescent="0.3">
      <c r="A11" s="20">
        <v>10</v>
      </c>
      <c r="B11" s="39" t="s">
        <v>134</v>
      </c>
      <c r="C11" s="83" t="s">
        <v>138</v>
      </c>
      <c r="D11" s="27" t="s">
        <v>55</v>
      </c>
      <c r="E11" s="21" t="s">
        <v>19</v>
      </c>
      <c r="F11" s="21" t="s">
        <v>18</v>
      </c>
      <c r="G11" s="21" t="s">
        <v>20</v>
      </c>
      <c r="H11" s="66" t="s">
        <v>20</v>
      </c>
      <c r="I11" s="66" t="s">
        <v>20</v>
      </c>
      <c r="J11" s="66" t="s">
        <v>20</v>
      </c>
      <c r="K11" s="66"/>
      <c r="L11" s="66" t="s">
        <v>20</v>
      </c>
      <c r="M11" s="66" t="s">
        <v>20</v>
      </c>
      <c r="N11" s="67"/>
      <c r="O11" s="39" t="s">
        <v>134</v>
      </c>
      <c r="P11" s="83" t="s">
        <v>138</v>
      </c>
      <c r="Q11" s="39" t="s">
        <v>134</v>
      </c>
      <c r="R11" s="83" t="s">
        <v>138</v>
      </c>
      <c r="S11" s="40"/>
    </row>
    <row r="12" spans="1:20" x14ac:dyDescent="0.25">
      <c r="A12" s="13">
        <v>4</v>
      </c>
      <c r="B12" s="80" t="s">
        <v>133</v>
      </c>
      <c r="C12" s="81" t="s">
        <v>136</v>
      </c>
      <c r="D12" s="69" t="s">
        <v>51</v>
      </c>
      <c r="E12" s="14" t="s">
        <v>25</v>
      </c>
      <c r="F12" s="14" t="s">
        <v>18</v>
      </c>
      <c r="G12" s="14" t="s">
        <v>26</v>
      </c>
      <c r="H12" s="63" t="s">
        <v>26</v>
      </c>
      <c r="I12" s="63" t="s">
        <v>26</v>
      </c>
      <c r="J12" s="63" t="s">
        <v>26</v>
      </c>
      <c r="K12" s="63"/>
      <c r="L12" s="63" t="s">
        <v>26</v>
      </c>
      <c r="M12" s="63" t="s">
        <v>26</v>
      </c>
      <c r="N12" s="64"/>
      <c r="O12" s="80" t="s">
        <v>133</v>
      </c>
      <c r="P12" s="81" t="s">
        <v>136</v>
      </c>
      <c r="Q12" s="80" t="s">
        <v>133</v>
      </c>
      <c r="R12" s="81" t="s">
        <v>136</v>
      </c>
      <c r="S12" s="38"/>
    </row>
    <row r="13" spans="1:20" x14ac:dyDescent="0.25">
      <c r="A13" s="17">
        <v>9</v>
      </c>
      <c r="B13" s="58" t="s">
        <v>127</v>
      </c>
      <c r="C13" s="36" t="s">
        <v>126</v>
      </c>
      <c r="D13" s="25" t="s">
        <v>54</v>
      </c>
      <c r="E13" s="16" t="s">
        <v>25</v>
      </c>
      <c r="F13" s="16" t="s">
        <v>18</v>
      </c>
      <c r="G13" s="16" t="s">
        <v>26</v>
      </c>
      <c r="H13" s="59" t="s">
        <v>26</v>
      </c>
      <c r="I13" s="59" t="s">
        <v>26</v>
      </c>
      <c r="J13" s="59" t="s">
        <v>26</v>
      </c>
      <c r="K13" s="59"/>
      <c r="L13" s="59" t="s">
        <v>26</v>
      </c>
      <c r="M13" s="59" t="s">
        <v>26</v>
      </c>
      <c r="N13" s="60"/>
      <c r="O13" s="58" t="s">
        <v>127</v>
      </c>
      <c r="P13" s="36" t="s">
        <v>126</v>
      </c>
      <c r="Q13" s="58" t="s">
        <v>127</v>
      </c>
      <c r="R13" s="36" t="s">
        <v>126</v>
      </c>
      <c r="S13" s="87"/>
    </row>
    <row r="14" spans="1:20" ht="15.75" thickBot="1" x14ac:dyDescent="0.3">
      <c r="A14" s="20" t="s">
        <v>78</v>
      </c>
      <c r="B14" s="39" t="s">
        <v>134</v>
      </c>
      <c r="C14" s="68" t="s">
        <v>128</v>
      </c>
      <c r="D14" s="30" t="s">
        <v>58</v>
      </c>
      <c r="E14" s="21" t="s">
        <v>60</v>
      </c>
      <c r="F14" s="21" t="s">
        <v>18</v>
      </c>
      <c r="G14" s="21" t="s">
        <v>26</v>
      </c>
      <c r="H14" s="66" t="s">
        <v>26</v>
      </c>
      <c r="I14" s="66" t="s">
        <v>26</v>
      </c>
      <c r="J14" s="66" t="s">
        <v>26</v>
      </c>
      <c r="K14" s="66"/>
      <c r="L14" s="66" t="s">
        <v>26</v>
      </c>
      <c r="M14" s="66" t="s">
        <v>26</v>
      </c>
      <c r="N14" s="67"/>
      <c r="O14" s="39" t="s">
        <v>134</v>
      </c>
      <c r="P14" s="68" t="s">
        <v>128</v>
      </c>
      <c r="Q14" s="39" t="s">
        <v>134</v>
      </c>
      <c r="R14" s="68" t="s">
        <v>128</v>
      </c>
      <c r="S14" s="40"/>
    </row>
    <row r="15" spans="1:20" ht="15.75" thickBot="1" x14ac:dyDescent="0.3">
      <c r="A15" s="70">
        <v>5</v>
      </c>
      <c r="B15" s="71" t="s">
        <v>127</v>
      </c>
      <c r="C15" s="72" t="s">
        <v>125</v>
      </c>
      <c r="D15" s="73" t="s">
        <v>56</v>
      </c>
      <c r="E15" s="89" t="s">
        <v>29</v>
      </c>
      <c r="F15" s="75" t="s">
        <v>18</v>
      </c>
      <c r="G15" s="75" t="s">
        <v>30</v>
      </c>
      <c r="H15" s="76" t="s">
        <v>30</v>
      </c>
      <c r="I15" s="76" t="s">
        <v>30</v>
      </c>
      <c r="J15" s="76" t="s">
        <v>30</v>
      </c>
      <c r="K15" s="76"/>
      <c r="L15" s="76" t="s">
        <v>30</v>
      </c>
      <c r="M15" s="76" t="s">
        <v>30</v>
      </c>
      <c r="N15" s="77"/>
      <c r="O15" s="71" t="s">
        <v>127</v>
      </c>
      <c r="P15" s="72" t="s">
        <v>125</v>
      </c>
      <c r="Q15" s="71" t="s">
        <v>127</v>
      </c>
      <c r="R15" s="72" t="s">
        <v>125</v>
      </c>
      <c r="S15" s="88"/>
    </row>
    <row r="16" spans="1:20" ht="15.75" thickBot="1" x14ac:dyDescent="0.3">
      <c r="A16" s="70">
        <v>6</v>
      </c>
      <c r="B16" s="71" t="s">
        <v>127</v>
      </c>
      <c r="C16" s="78" t="s">
        <v>126</v>
      </c>
      <c r="D16" s="73" t="s">
        <v>57</v>
      </c>
      <c r="E16" s="90" t="s">
        <v>121</v>
      </c>
      <c r="F16" s="75" t="s">
        <v>31</v>
      </c>
      <c r="G16" s="75" t="s">
        <v>92</v>
      </c>
      <c r="H16" s="76" t="s">
        <v>26</v>
      </c>
      <c r="I16" s="75" t="s">
        <v>93</v>
      </c>
      <c r="J16" s="75" t="s">
        <v>93</v>
      </c>
      <c r="K16" s="75"/>
      <c r="L16" s="75" t="s">
        <v>93</v>
      </c>
      <c r="M16" s="75" t="s">
        <v>26</v>
      </c>
      <c r="N16" s="77"/>
      <c r="O16" s="71" t="s">
        <v>127</v>
      </c>
      <c r="P16" s="78" t="s">
        <v>126</v>
      </c>
      <c r="Q16" s="71" t="s">
        <v>127</v>
      </c>
      <c r="R16" s="78" t="s">
        <v>126</v>
      </c>
      <c r="S16" s="88"/>
    </row>
    <row r="17" spans="1:26" x14ac:dyDescent="0.25">
      <c r="H17" s="9"/>
      <c r="I17" s="9"/>
      <c r="J17" s="9"/>
      <c r="K17" s="9"/>
      <c r="L17" s="9"/>
      <c r="M17" s="9"/>
      <c r="O17" s="9"/>
    </row>
    <row r="18" spans="1:26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3"/>
      <c r="M18" s="33"/>
      <c r="N18" s="33"/>
      <c r="O18" s="33"/>
      <c r="P18" s="33"/>
      <c r="Q18" s="33"/>
      <c r="T18" s="35"/>
      <c r="U18" s="35"/>
      <c r="V18" s="33"/>
      <c r="W18" s="33"/>
      <c r="X18" s="33"/>
      <c r="Y18" s="33"/>
      <c r="Z18" s="33"/>
    </row>
    <row r="19" spans="1:26" x14ac:dyDescent="0.25">
      <c r="E19" t="s">
        <v>43</v>
      </c>
      <c r="F19" t="s">
        <v>45</v>
      </c>
      <c r="H19" s="9" t="s">
        <v>90</v>
      </c>
      <c r="I19" s="9"/>
      <c r="J19" s="9" t="s">
        <v>101</v>
      </c>
      <c r="K19" s="9" t="s">
        <v>108</v>
      </c>
      <c r="L19" s="9"/>
      <c r="M19" s="9"/>
      <c r="N19" t="s">
        <v>142</v>
      </c>
      <c r="O19" s="9"/>
      <c r="P19" s="9"/>
    </row>
    <row r="20" spans="1:26" x14ac:dyDescent="0.25">
      <c r="E20" t="s">
        <v>41</v>
      </c>
      <c r="G20" t="s">
        <v>82</v>
      </c>
      <c r="H20" t="s">
        <v>82</v>
      </c>
      <c r="I20" t="s">
        <v>82</v>
      </c>
      <c r="J20" t="s">
        <v>102</v>
      </c>
      <c r="K20" t="s">
        <v>109</v>
      </c>
      <c r="L20" t="s">
        <v>82</v>
      </c>
      <c r="M20" t="s">
        <v>82</v>
      </c>
    </row>
    <row r="21" spans="1:26" x14ac:dyDescent="0.25">
      <c r="E21" t="s">
        <v>42</v>
      </c>
      <c r="G21" t="s">
        <v>83</v>
      </c>
      <c r="H21" t="s">
        <v>83</v>
      </c>
      <c r="M21" t="s">
        <v>83</v>
      </c>
      <c r="O21" t="s">
        <v>143</v>
      </c>
      <c r="P21" t="s">
        <v>143</v>
      </c>
      <c r="Q21" t="s">
        <v>143</v>
      </c>
      <c r="R21" t="s">
        <v>143</v>
      </c>
    </row>
    <row r="22" spans="1:26" x14ac:dyDescent="0.25">
      <c r="E22" t="s">
        <v>44</v>
      </c>
      <c r="G22" t="s">
        <v>84</v>
      </c>
      <c r="H22" t="s">
        <v>84</v>
      </c>
      <c r="I22" t="s">
        <v>84</v>
      </c>
      <c r="J22" t="s">
        <v>84</v>
      </c>
      <c r="L22" t="s">
        <v>84</v>
      </c>
      <c r="M22" t="s">
        <v>84</v>
      </c>
      <c r="O22" t="s">
        <v>84</v>
      </c>
      <c r="P22" t="s">
        <v>84</v>
      </c>
      <c r="Q22" t="s">
        <v>84</v>
      </c>
      <c r="R22" t="s">
        <v>84</v>
      </c>
    </row>
    <row r="23" spans="1:26" x14ac:dyDescent="0.25">
      <c r="E23" t="s">
        <v>46</v>
      </c>
      <c r="G23" t="s">
        <v>85</v>
      </c>
      <c r="H23" t="s">
        <v>85</v>
      </c>
      <c r="I23" t="s">
        <v>85</v>
      </c>
      <c r="J23" t="s">
        <v>85</v>
      </c>
      <c r="L23" t="s">
        <v>85</v>
      </c>
      <c r="M23" t="s">
        <v>85</v>
      </c>
      <c r="O23" t="s">
        <v>85</v>
      </c>
      <c r="P23" t="s">
        <v>85</v>
      </c>
      <c r="Q23" t="s">
        <v>85</v>
      </c>
      <c r="R23" t="s">
        <v>85</v>
      </c>
    </row>
    <row r="24" spans="1:26" x14ac:dyDescent="0.25">
      <c r="G24" t="s">
        <v>99</v>
      </c>
      <c r="I24" t="s">
        <v>99</v>
      </c>
      <c r="J24" t="s">
        <v>99</v>
      </c>
      <c r="L24" t="s">
        <v>99</v>
      </c>
      <c r="O24" t="s">
        <v>144</v>
      </c>
      <c r="P24" t="s">
        <v>144</v>
      </c>
      <c r="Q24" t="s">
        <v>144</v>
      </c>
      <c r="R24" t="s">
        <v>144</v>
      </c>
    </row>
    <row r="25" spans="1:26" x14ac:dyDescent="0.25">
      <c r="G25" t="s">
        <v>86</v>
      </c>
      <c r="H25" t="s">
        <v>86</v>
      </c>
      <c r="I25" t="s">
        <v>86</v>
      </c>
      <c r="J25" t="s">
        <v>86</v>
      </c>
      <c r="K25" t="s">
        <v>86</v>
      </c>
      <c r="L25" t="s">
        <v>86</v>
      </c>
      <c r="M25" t="s">
        <v>86</v>
      </c>
    </row>
    <row r="26" spans="1:26" x14ac:dyDescent="0.25">
      <c r="G26" t="s">
        <v>87</v>
      </c>
      <c r="H26" t="s">
        <v>87</v>
      </c>
      <c r="I26" t="s">
        <v>87</v>
      </c>
      <c r="J26" t="s">
        <v>103</v>
      </c>
      <c r="L26" t="s">
        <v>87</v>
      </c>
      <c r="M26" t="s">
        <v>87</v>
      </c>
    </row>
  </sheetData>
  <mergeCells count="8">
    <mergeCell ref="B2:C2"/>
    <mergeCell ref="Q1:S1"/>
    <mergeCell ref="N3:P3"/>
    <mergeCell ref="N4:P4"/>
    <mergeCell ref="K2:L2"/>
    <mergeCell ref="Q2:R2"/>
    <mergeCell ref="Q3:R3"/>
    <mergeCell ref="Q4:R4"/>
  </mergeCells>
  <pageMargins left="0.7" right="0.7" top="0.75" bottom="0.75" header="0.3" footer="0.3"/>
  <pageSetup paperSize="9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6"/>
  <sheetViews>
    <sheetView zoomScale="70" zoomScaleNormal="7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T30" sqref="T30"/>
    </sheetView>
  </sheetViews>
  <sheetFormatPr defaultRowHeight="15" x14ac:dyDescent="0.25"/>
  <cols>
    <col min="1" max="1" width="11.28515625" bestFit="1" customWidth="1"/>
    <col min="2" max="2" width="38.7109375" bestFit="1" customWidth="1"/>
    <col min="3" max="3" width="28.7109375" bestFit="1" customWidth="1"/>
    <col min="4" max="4" width="15.42578125" bestFit="1" customWidth="1"/>
    <col min="5" max="5" width="22" bestFit="1" customWidth="1"/>
    <col min="6" max="6" width="22.28515625" bestFit="1" customWidth="1"/>
    <col min="7" max="8" width="18.7109375" bestFit="1" customWidth="1"/>
    <col min="9" max="9" width="20.7109375" bestFit="1" customWidth="1"/>
    <col min="10" max="10" width="18.140625" customWidth="1"/>
    <col min="11" max="13" width="18.7109375" customWidth="1"/>
    <col min="14" max="14" width="18.7109375" bestFit="1" customWidth="1"/>
    <col min="15" max="15" width="19.7109375" bestFit="1" customWidth="1"/>
    <col min="16" max="16" width="17.85546875" bestFit="1" customWidth="1"/>
    <col min="17" max="18" width="28.7109375" bestFit="1" customWidth="1"/>
    <col min="19" max="20" width="16.85546875" bestFit="1" customWidth="1"/>
  </cols>
  <sheetData>
    <row r="1" spans="1:20" x14ac:dyDescent="0.25">
      <c r="A1" s="5" t="s">
        <v>132</v>
      </c>
      <c r="G1" s="5" t="s">
        <v>7</v>
      </c>
      <c r="H1" s="5" t="s">
        <v>0</v>
      </c>
      <c r="N1" s="8"/>
      <c r="Q1" s="106"/>
      <c r="R1" s="107"/>
      <c r="S1" s="108"/>
    </row>
    <row r="2" spans="1:20" x14ac:dyDescent="0.25">
      <c r="A2" s="6"/>
      <c r="B2" s="105" t="s">
        <v>123</v>
      </c>
      <c r="C2" s="105"/>
      <c r="D2" t="s">
        <v>122</v>
      </c>
      <c r="G2" s="5">
        <v>1</v>
      </c>
      <c r="H2" s="8">
        <v>2</v>
      </c>
      <c r="I2" s="8">
        <v>3</v>
      </c>
      <c r="J2" s="8">
        <v>3</v>
      </c>
      <c r="K2" s="8">
        <v>4</v>
      </c>
      <c r="L2" s="118">
        <v>5</v>
      </c>
      <c r="M2" s="118"/>
      <c r="N2" s="8">
        <v>6</v>
      </c>
      <c r="O2" s="118">
        <v>7</v>
      </c>
      <c r="P2" s="119"/>
      <c r="Q2" s="112">
        <v>8</v>
      </c>
      <c r="R2" s="113"/>
      <c r="S2" s="37"/>
    </row>
    <row r="3" spans="1:20" ht="30" x14ac:dyDescent="0.25">
      <c r="A3" s="5" t="s">
        <v>8</v>
      </c>
      <c r="B3" s="11"/>
      <c r="C3" s="11"/>
      <c r="D3" s="5" t="s">
        <v>47</v>
      </c>
      <c r="G3" s="41" t="s">
        <v>3</v>
      </c>
      <c r="H3" s="42" t="s">
        <v>94</v>
      </c>
      <c r="I3" s="42" t="s">
        <v>96</v>
      </c>
      <c r="J3" s="42" t="s">
        <v>96</v>
      </c>
      <c r="K3" s="42" t="s">
        <v>4</v>
      </c>
      <c r="L3" s="42" t="s">
        <v>5</v>
      </c>
      <c r="M3" s="42" t="s">
        <v>5</v>
      </c>
      <c r="N3" s="42"/>
      <c r="O3" s="8" t="s">
        <v>146</v>
      </c>
      <c r="P3" s="8" t="s">
        <v>6</v>
      </c>
      <c r="Q3" s="114" t="s">
        <v>207</v>
      </c>
      <c r="R3" s="115"/>
      <c r="S3" s="43"/>
      <c r="T3" s="11" t="s">
        <v>208</v>
      </c>
    </row>
    <row r="4" spans="1:20" ht="15.75" thickBot="1" x14ac:dyDescent="0.3">
      <c r="A4" s="5" t="s">
        <v>114</v>
      </c>
      <c r="B4" s="11" t="s">
        <v>124</v>
      </c>
      <c r="C4" s="11" t="s">
        <v>124</v>
      </c>
      <c r="D4" s="5"/>
      <c r="E4" s="11" t="s">
        <v>115</v>
      </c>
      <c r="G4" s="5" t="s">
        <v>80</v>
      </c>
      <c r="H4" s="8" t="s">
        <v>88</v>
      </c>
      <c r="I4" s="8" t="s">
        <v>95</v>
      </c>
      <c r="J4" s="8" t="s">
        <v>98</v>
      </c>
      <c r="K4" s="8" t="s">
        <v>105</v>
      </c>
      <c r="L4" s="8" t="s">
        <v>106</v>
      </c>
      <c r="M4" s="8" t="s">
        <v>110</v>
      </c>
      <c r="N4" s="8" t="s">
        <v>111</v>
      </c>
      <c r="O4" s="8" t="s">
        <v>149</v>
      </c>
      <c r="P4" s="8" t="s">
        <v>150</v>
      </c>
      <c r="Q4" s="116" t="s">
        <v>206</v>
      </c>
      <c r="R4" s="117"/>
      <c r="S4" s="37"/>
      <c r="T4" s="100">
        <v>41370</v>
      </c>
    </row>
    <row r="5" spans="1:20" x14ac:dyDescent="0.25">
      <c r="A5" s="13">
        <v>1</v>
      </c>
      <c r="B5" s="61" t="s">
        <v>127</v>
      </c>
      <c r="C5" s="61" t="s">
        <v>127</v>
      </c>
      <c r="D5" s="62" t="s">
        <v>48</v>
      </c>
      <c r="E5" s="14" t="s">
        <v>116</v>
      </c>
      <c r="F5" s="14" t="s">
        <v>18</v>
      </c>
      <c r="G5" s="14" t="s">
        <v>16</v>
      </c>
      <c r="H5" s="63" t="s">
        <v>16</v>
      </c>
      <c r="I5" s="63"/>
      <c r="J5" s="63" t="s">
        <v>16</v>
      </c>
      <c r="K5" s="63" t="s">
        <v>16</v>
      </c>
      <c r="L5" s="63"/>
      <c r="M5" s="63" t="s">
        <v>16</v>
      </c>
      <c r="N5" s="63" t="s">
        <v>16</v>
      </c>
      <c r="O5" s="63" t="s">
        <v>16</v>
      </c>
      <c r="P5" s="63"/>
      <c r="Q5" s="61" t="s">
        <v>127</v>
      </c>
      <c r="R5" s="61" t="s">
        <v>127</v>
      </c>
      <c r="S5" s="38"/>
    </row>
    <row r="6" spans="1:20" ht="15.75" thickBot="1" x14ac:dyDescent="0.3">
      <c r="A6" s="20">
        <v>2</v>
      </c>
      <c r="B6" s="65" t="s">
        <v>127</v>
      </c>
      <c r="C6" s="82" t="s">
        <v>137</v>
      </c>
      <c r="D6" s="22" t="s">
        <v>49</v>
      </c>
      <c r="E6" s="21" t="s">
        <v>10</v>
      </c>
      <c r="F6" s="21" t="s">
        <v>17</v>
      </c>
      <c r="G6" s="21" t="s">
        <v>81</v>
      </c>
      <c r="H6" s="66" t="s">
        <v>81</v>
      </c>
      <c r="I6" s="21" t="s">
        <v>89</v>
      </c>
      <c r="J6" s="66"/>
      <c r="K6" s="66" t="s">
        <v>104</v>
      </c>
      <c r="L6" s="66" t="s">
        <v>107</v>
      </c>
      <c r="M6" s="21"/>
      <c r="N6" s="66" t="s">
        <v>81</v>
      </c>
      <c r="O6" s="66"/>
      <c r="P6" s="66" t="s">
        <v>141</v>
      </c>
      <c r="Q6" s="65" t="s">
        <v>127</v>
      </c>
      <c r="R6" s="82" t="s">
        <v>137</v>
      </c>
      <c r="S6" s="40"/>
    </row>
    <row r="7" spans="1:20" x14ac:dyDescent="0.25">
      <c r="A7" s="13">
        <v>7</v>
      </c>
      <c r="B7" s="61" t="s">
        <v>127</v>
      </c>
      <c r="C7" s="82" t="s">
        <v>137</v>
      </c>
      <c r="D7" s="15" t="s">
        <v>52</v>
      </c>
      <c r="E7" s="14" t="s">
        <v>35</v>
      </c>
      <c r="F7" s="14" t="s">
        <v>18</v>
      </c>
      <c r="G7" s="14" t="s">
        <v>81</v>
      </c>
      <c r="H7" s="63" t="s">
        <v>81</v>
      </c>
      <c r="I7" s="14" t="s">
        <v>89</v>
      </c>
      <c r="J7" s="63"/>
      <c r="K7" s="63" t="s">
        <v>104</v>
      </c>
      <c r="L7" s="63" t="s">
        <v>107</v>
      </c>
      <c r="M7" s="14"/>
      <c r="N7" s="63" t="s">
        <v>81</v>
      </c>
      <c r="O7" s="63"/>
      <c r="P7" s="63"/>
      <c r="Q7" s="61" t="s">
        <v>127</v>
      </c>
      <c r="R7" s="82" t="s">
        <v>137</v>
      </c>
      <c r="S7" s="85"/>
    </row>
    <row r="8" spans="1:20" ht="15.75" thickBot="1" x14ac:dyDescent="0.3">
      <c r="A8" s="20" t="s">
        <v>79</v>
      </c>
      <c r="B8" s="39" t="s">
        <v>135</v>
      </c>
      <c r="C8" s="83" t="s">
        <v>138</v>
      </c>
      <c r="D8" s="22" t="s">
        <v>59</v>
      </c>
      <c r="E8" s="21" t="s">
        <v>35</v>
      </c>
      <c r="F8" s="21" t="s">
        <v>18</v>
      </c>
      <c r="G8" s="21" t="s">
        <v>81</v>
      </c>
      <c r="H8" s="66" t="s">
        <v>81</v>
      </c>
      <c r="I8" s="21" t="s">
        <v>89</v>
      </c>
      <c r="J8" s="66"/>
      <c r="K8" s="66" t="s">
        <v>104</v>
      </c>
      <c r="L8" s="66" t="s">
        <v>107</v>
      </c>
      <c r="M8" s="21"/>
      <c r="N8" s="66" t="s">
        <v>81</v>
      </c>
      <c r="O8" s="66"/>
      <c r="P8" s="66"/>
      <c r="Q8" s="39" t="s">
        <v>135</v>
      </c>
      <c r="R8" s="83" t="s">
        <v>138</v>
      </c>
      <c r="S8" s="40"/>
    </row>
    <row r="9" spans="1:20" x14ac:dyDescent="0.25">
      <c r="A9" s="13">
        <v>3</v>
      </c>
      <c r="B9" s="84" t="s">
        <v>139</v>
      </c>
      <c r="C9" s="80" t="s">
        <v>133</v>
      </c>
      <c r="D9" s="14" t="s">
        <v>50</v>
      </c>
      <c r="E9" s="14" t="s">
        <v>19</v>
      </c>
      <c r="F9" s="14" t="s">
        <v>18</v>
      </c>
      <c r="G9" s="14" t="s">
        <v>20</v>
      </c>
      <c r="H9" s="63" t="s">
        <v>20</v>
      </c>
      <c r="I9" s="63"/>
      <c r="J9" s="63" t="s">
        <v>20</v>
      </c>
      <c r="K9" s="63" t="s">
        <v>20</v>
      </c>
      <c r="L9" s="63"/>
      <c r="M9" s="63" t="s">
        <v>20</v>
      </c>
      <c r="N9" s="63" t="s">
        <v>20</v>
      </c>
      <c r="O9" s="63" t="s">
        <v>20</v>
      </c>
      <c r="P9" s="63"/>
      <c r="Q9" s="84" t="s">
        <v>139</v>
      </c>
      <c r="R9" s="80" t="s">
        <v>133</v>
      </c>
      <c r="S9" s="38"/>
    </row>
    <row r="10" spans="1:20" x14ac:dyDescent="0.25">
      <c r="A10" s="17">
        <v>8</v>
      </c>
      <c r="B10" s="58" t="s">
        <v>127</v>
      </c>
      <c r="C10" s="82" t="s">
        <v>137</v>
      </c>
      <c r="D10" s="25" t="s">
        <v>53</v>
      </c>
      <c r="E10" s="16" t="s">
        <v>19</v>
      </c>
      <c r="F10" s="16" t="s">
        <v>18</v>
      </c>
      <c r="G10" s="16" t="s">
        <v>20</v>
      </c>
      <c r="H10" s="59" t="s">
        <v>20</v>
      </c>
      <c r="I10" s="59"/>
      <c r="J10" s="59" t="s">
        <v>20</v>
      </c>
      <c r="K10" s="59" t="s">
        <v>20</v>
      </c>
      <c r="L10" s="59"/>
      <c r="M10" s="59" t="s">
        <v>20</v>
      </c>
      <c r="N10" s="59" t="s">
        <v>20</v>
      </c>
      <c r="O10" s="59" t="s">
        <v>20</v>
      </c>
      <c r="P10" s="59"/>
      <c r="Q10" s="58" t="s">
        <v>127</v>
      </c>
      <c r="R10" s="82" t="s">
        <v>137</v>
      </c>
      <c r="S10" s="86"/>
    </row>
    <row r="11" spans="1:20" ht="15.75" thickBot="1" x14ac:dyDescent="0.3">
      <c r="A11" s="20">
        <v>10</v>
      </c>
      <c r="B11" s="39" t="s">
        <v>134</v>
      </c>
      <c r="C11" s="83" t="s">
        <v>138</v>
      </c>
      <c r="D11" s="27" t="s">
        <v>55</v>
      </c>
      <c r="E11" s="21" t="s">
        <v>19</v>
      </c>
      <c r="F11" s="21" t="s">
        <v>18</v>
      </c>
      <c r="G11" s="21" t="s">
        <v>20</v>
      </c>
      <c r="H11" s="66" t="s">
        <v>20</v>
      </c>
      <c r="I11" s="66"/>
      <c r="J11" s="66" t="s">
        <v>20</v>
      </c>
      <c r="K11" s="66" t="s">
        <v>20</v>
      </c>
      <c r="L11" s="66"/>
      <c r="M11" s="66" t="s">
        <v>20</v>
      </c>
      <c r="N11" s="66" t="s">
        <v>20</v>
      </c>
      <c r="O11" s="66" t="s">
        <v>20</v>
      </c>
      <c r="P11" s="66"/>
      <c r="Q11" s="39" t="s">
        <v>134</v>
      </c>
      <c r="R11" s="83" t="s">
        <v>138</v>
      </c>
      <c r="S11" s="40"/>
    </row>
    <row r="12" spans="1:20" x14ac:dyDescent="0.25">
      <c r="A12" s="13">
        <v>4</v>
      </c>
      <c r="B12" s="80" t="s">
        <v>133</v>
      </c>
      <c r="C12" s="81" t="s">
        <v>136</v>
      </c>
      <c r="D12" s="69" t="s">
        <v>51</v>
      </c>
      <c r="E12" s="14" t="s">
        <v>25</v>
      </c>
      <c r="F12" s="14" t="s">
        <v>18</v>
      </c>
      <c r="G12" s="14" t="s">
        <v>26</v>
      </c>
      <c r="H12" s="63" t="s">
        <v>26</v>
      </c>
      <c r="I12" s="63"/>
      <c r="J12" s="63" t="s">
        <v>26</v>
      </c>
      <c r="K12" s="63" t="s">
        <v>26</v>
      </c>
      <c r="L12" s="63"/>
      <c r="M12" s="63" t="s">
        <v>26</v>
      </c>
      <c r="N12" s="63" t="s">
        <v>26</v>
      </c>
      <c r="O12" s="63" t="s">
        <v>26</v>
      </c>
      <c r="P12" s="63"/>
      <c r="Q12" s="80" t="s">
        <v>133</v>
      </c>
      <c r="R12" s="81" t="s">
        <v>136</v>
      </c>
      <c r="S12" s="38"/>
    </row>
    <row r="13" spans="1:20" x14ac:dyDescent="0.25">
      <c r="A13" s="17">
        <v>9</v>
      </c>
      <c r="B13" s="58" t="s">
        <v>127</v>
      </c>
      <c r="C13" s="36" t="s">
        <v>126</v>
      </c>
      <c r="D13" s="25" t="s">
        <v>54</v>
      </c>
      <c r="E13" s="16" t="s">
        <v>25</v>
      </c>
      <c r="F13" s="16" t="s">
        <v>18</v>
      </c>
      <c r="G13" s="16" t="s">
        <v>26</v>
      </c>
      <c r="H13" s="59" t="s">
        <v>26</v>
      </c>
      <c r="I13" s="59"/>
      <c r="J13" s="59" t="s">
        <v>26</v>
      </c>
      <c r="K13" s="59" t="s">
        <v>26</v>
      </c>
      <c r="L13" s="59"/>
      <c r="M13" s="59" t="s">
        <v>26</v>
      </c>
      <c r="N13" s="59" t="s">
        <v>26</v>
      </c>
      <c r="O13" s="59" t="s">
        <v>26</v>
      </c>
      <c r="P13" s="59"/>
      <c r="Q13" s="58" t="s">
        <v>127</v>
      </c>
      <c r="R13" s="36" t="s">
        <v>126</v>
      </c>
      <c r="S13" s="87"/>
    </row>
    <row r="14" spans="1:20" ht="15.75" thickBot="1" x14ac:dyDescent="0.3">
      <c r="A14" s="20" t="s">
        <v>78</v>
      </c>
      <c r="B14" s="39" t="s">
        <v>134</v>
      </c>
      <c r="C14" s="68" t="s">
        <v>128</v>
      </c>
      <c r="D14" s="30" t="s">
        <v>58</v>
      </c>
      <c r="E14" s="21" t="s">
        <v>60</v>
      </c>
      <c r="F14" s="21" t="s">
        <v>18</v>
      </c>
      <c r="G14" s="21" t="s">
        <v>26</v>
      </c>
      <c r="H14" s="66" t="s">
        <v>26</v>
      </c>
      <c r="I14" s="66"/>
      <c r="J14" s="66" t="s">
        <v>26</v>
      </c>
      <c r="K14" s="66" t="s">
        <v>26</v>
      </c>
      <c r="L14" s="66"/>
      <c r="M14" s="66" t="s">
        <v>26</v>
      </c>
      <c r="N14" s="66" t="s">
        <v>26</v>
      </c>
      <c r="O14" s="66" t="s">
        <v>26</v>
      </c>
      <c r="P14" s="66"/>
      <c r="Q14" s="39" t="s">
        <v>134</v>
      </c>
      <c r="R14" s="68" t="s">
        <v>128</v>
      </c>
      <c r="S14" s="40"/>
    </row>
    <row r="15" spans="1:20" ht="15.75" thickBot="1" x14ac:dyDescent="0.3">
      <c r="A15" s="70">
        <v>5</v>
      </c>
      <c r="B15" s="71" t="s">
        <v>127</v>
      </c>
      <c r="C15" s="72" t="s">
        <v>125</v>
      </c>
      <c r="D15" s="73" t="s">
        <v>56</v>
      </c>
      <c r="E15" s="74" t="s">
        <v>29</v>
      </c>
      <c r="F15" s="75" t="s">
        <v>18</v>
      </c>
      <c r="G15" s="75" t="s">
        <v>30</v>
      </c>
      <c r="H15" s="76" t="s">
        <v>30</v>
      </c>
      <c r="I15" s="76"/>
      <c r="J15" s="76" t="s">
        <v>30</v>
      </c>
      <c r="K15" s="76" t="s">
        <v>30</v>
      </c>
      <c r="L15" s="76"/>
      <c r="M15" s="76" t="s">
        <v>30</v>
      </c>
      <c r="N15" s="76" t="s">
        <v>30</v>
      </c>
      <c r="O15" s="76" t="s">
        <v>30</v>
      </c>
      <c r="P15" s="76"/>
      <c r="Q15" s="71" t="s">
        <v>127</v>
      </c>
      <c r="R15" s="72" t="s">
        <v>125</v>
      </c>
      <c r="S15" s="88"/>
    </row>
    <row r="16" spans="1:20" ht="15.75" thickBot="1" x14ac:dyDescent="0.3">
      <c r="A16" s="70">
        <v>6</v>
      </c>
      <c r="B16" s="71" t="s">
        <v>127</v>
      </c>
      <c r="C16" s="78" t="s">
        <v>126</v>
      </c>
      <c r="D16" s="73" t="s">
        <v>57</v>
      </c>
      <c r="E16" s="79" t="s">
        <v>121</v>
      </c>
      <c r="F16" s="75" t="s">
        <v>31</v>
      </c>
      <c r="G16" s="75" t="s">
        <v>93</v>
      </c>
      <c r="H16" s="76" t="s">
        <v>26</v>
      </c>
      <c r="I16" s="75"/>
      <c r="J16" s="75" t="s">
        <v>93</v>
      </c>
      <c r="K16" s="75" t="s">
        <v>93</v>
      </c>
      <c r="L16" s="75"/>
      <c r="M16" s="75" t="s">
        <v>93</v>
      </c>
      <c r="N16" s="76" t="s">
        <v>26</v>
      </c>
      <c r="O16" s="76" t="s">
        <v>26</v>
      </c>
      <c r="P16" s="76"/>
      <c r="Q16" s="71" t="s">
        <v>127</v>
      </c>
      <c r="R16" s="78" t="s">
        <v>126</v>
      </c>
      <c r="S16" s="88"/>
    </row>
    <row r="17" spans="1:28" x14ac:dyDescent="0.25">
      <c r="H17" s="9"/>
      <c r="I17" s="9"/>
      <c r="J17" s="9"/>
      <c r="K17" s="9"/>
      <c r="L17" s="9"/>
      <c r="M17" s="9"/>
      <c r="N17" s="9"/>
      <c r="O17" s="9"/>
      <c r="P17" s="9"/>
    </row>
    <row r="18" spans="1:28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3"/>
      <c r="M18" s="33"/>
      <c r="N18" s="33"/>
      <c r="O18" s="33"/>
      <c r="P18" s="33"/>
      <c r="Q18" s="33"/>
      <c r="T18" s="35"/>
      <c r="U18" s="35"/>
      <c r="V18" s="35"/>
      <c r="W18" s="35"/>
      <c r="X18" s="33"/>
      <c r="Y18" s="33"/>
      <c r="Z18" s="33"/>
      <c r="AA18" s="33"/>
      <c r="AB18" s="33"/>
    </row>
    <row r="19" spans="1:28" x14ac:dyDescent="0.25">
      <c r="E19" t="s">
        <v>43</v>
      </c>
      <c r="F19" t="s">
        <v>45</v>
      </c>
      <c r="H19" s="9"/>
      <c r="I19" s="9"/>
      <c r="J19" s="9"/>
      <c r="K19" s="9" t="s">
        <v>101</v>
      </c>
      <c r="L19" s="9" t="s">
        <v>108</v>
      </c>
      <c r="M19" s="9"/>
      <c r="N19" s="9"/>
      <c r="O19" s="9"/>
      <c r="P19" s="9"/>
    </row>
    <row r="20" spans="1:28" x14ac:dyDescent="0.25">
      <c r="E20" t="s">
        <v>41</v>
      </c>
      <c r="G20" t="s">
        <v>82</v>
      </c>
      <c r="H20" t="s">
        <v>82</v>
      </c>
      <c r="I20" t="s">
        <v>90</v>
      </c>
      <c r="J20" t="s">
        <v>82</v>
      </c>
      <c r="K20" t="s">
        <v>102</v>
      </c>
      <c r="L20" t="s">
        <v>109</v>
      </c>
      <c r="M20" t="s">
        <v>82</v>
      </c>
      <c r="N20" t="s">
        <v>82</v>
      </c>
      <c r="O20" t="s">
        <v>82</v>
      </c>
      <c r="P20" t="s">
        <v>142</v>
      </c>
    </row>
    <row r="21" spans="1:28" x14ac:dyDescent="0.25">
      <c r="E21" t="s">
        <v>42</v>
      </c>
      <c r="G21" t="s">
        <v>83</v>
      </c>
      <c r="H21" t="s">
        <v>83</v>
      </c>
      <c r="N21" t="s">
        <v>83</v>
      </c>
      <c r="O21" t="s">
        <v>81</v>
      </c>
      <c r="Q21" t="s">
        <v>143</v>
      </c>
      <c r="R21" t="s">
        <v>143</v>
      </c>
    </row>
    <row r="22" spans="1:28" x14ac:dyDescent="0.25">
      <c r="E22" t="s">
        <v>44</v>
      </c>
      <c r="G22" t="s">
        <v>84</v>
      </c>
      <c r="H22" t="s">
        <v>84</v>
      </c>
      <c r="J22" t="s">
        <v>84</v>
      </c>
      <c r="K22" t="s">
        <v>84</v>
      </c>
      <c r="M22" t="s">
        <v>84</v>
      </c>
      <c r="N22" t="s">
        <v>84</v>
      </c>
      <c r="O22" t="s">
        <v>84</v>
      </c>
      <c r="Q22" t="s">
        <v>84</v>
      </c>
      <c r="R22" t="s">
        <v>84</v>
      </c>
    </row>
    <row r="23" spans="1:28" x14ac:dyDescent="0.25">
      <c r="E23" t="s">
        <v>46</v>
      </c>
      <c r="G23" t="s">
        <v>85</v>
      </c>
      <c r="H23" t="s">
        <v>85</v>
      </c>
      <c r="J23" t="s">
        <v>85</v>
      </c>
      <c r="K23" t="s">
        <v>85</v>
      </c>
      <c r="M23" t="s">
        <v>85</v>
      </c>
      <c r="N23" t="s">
        <v>85</v>
      </c>
      <c r="O23" t="s">
        <v>85</v>
      </c>
      <c r="Q23" t="s">
        <v>85</v>
      </c>
      <c r="R23" t="s">
        <v>85</v>
      </c>
    </row>
    <row r="24" spans="1:28" x14ac:dyDescent="0.25">
      <c r="G24" t="s">
        <v>99</v>
      </c>
      <c r="J24" t="s">
        <v>99</v>
      </c>
      <c r="K24" t="s">
        <v>99</v>
      </c>
      <c r="M24" t="s">
        <v>99</v>
      </c>
      <c r="O24" t="s">
        <v>99</v>
      </c>
      <c r="Q24" t="s">
        <v>144</v>
      </c>
      <c r="R24" t="s">
        <v>144</v>
      </c>
    </row>
    <row r="25" spans="1:28" x14ac:dyDescent="0.25">
      <c r="G25" t="s">
        <v>86</v>
      </c>
      <c r="H25" t="s">
        <v>86</v>
      </c>
      <c r="I25" s="10" t="s">
        <v>86</v>
      </c>
      <c r="J25" t="s">
        <v>86</v>
      </c>
      <c r="K25" t="s">
        <v>86</v>
      </c>
      <c r="L25" t="s">
        <v>86</v>
      </c>
      <c r="M25" t="s">
        <v>86</v>
      </c>
      <c r="N25" t="s">
        <v>86</v>
      </c>
    </row>
    <row r="26" spans="1:28" x14ac:dyDescent="0.25">
      <c r="G26" t="s">
        <v>87</v>
      </c>
      <c r="H26" t="s">
        <v>87</v>
      </c>
      <c r="J26" t="s">
        <v>87</v>
      </c>
      <c r="K26" t="s">
        <v>103</v>
      </c>
      <c r="M26" t="s">
        <v>87</v>
      </c>
      <c r="N26" t="s">
        <v>87</v>
      </c>
    </row>
  </sheetData>
  <mergeCells count="7">
    <mergeCell ref="Q3:R3"/>
    <mergeCell ref="Q4:R4"/>
    <mergeCell ref="Q1:S1"/>
    <mergeCell ref="B2:C2"/>
    <mergeCell ref="L2:M2"/>
    <mergeCell ref="O2:P2"/>
    <mergeCell ref="Q2:R2"/>
  </mergeCells>
  <pageMargins left="0.7" right="0.7" top="0.75" bottom="0.75" header="0.3" footer="0.3"/>
  <pageSetup paperSize="9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C1" workbookViewId="0">
      <selection activeCell="F1" sqref="F1:I14"/>
    </sheetView>
  </sheetViews>
  <sheetFormatPr defaultRowHeight="15" x14ac:dyDescent="0.25"/>
  <cols>
    <col min="1" max="1" width="10.28515625" bestFit="1" customWidth="1"/>
    <col min="2" max="2" width="21" bestFit="1" customWidth="1"/>
    <col min="3" max="3" width="14.85546875" bestFit="1" customWidth="1"/>
    <col min="4" max="4" width="36.7109375" bestFit="1" customWidth="1"/>
    <col min="5" max="5" width="26.7109375" bestFit="1" customWidth="1"/>
    <col min="6" max="6" width="26.42578125" bestFit="1" customWidth="1"/>
    <col min="7" max="7" width="26.42578125" customWidth="1"/>
    <col min="8" max="8" width="27.85546875" bestFit="1" customWidth="1"/>
    <col min="9" max="9" width="23.42578125" bestFit="1" customWidth="1"/>
  </cols>
  <sheetData>
    <row r="1" spans="1:9" x14ac:dyDescent="0.25">
      <c r="A1" s="95" t="s">
        <v>8</v>
      </c>
      <c r="C1" s="95" t="s">
        <v>47</v>
      </c>
      <c r="D1" s="11"/>
      <c r="E1" s="11"/>
    </row>
    <row r="2" spans="1:9" ht="15.75" thickBot="1" x14ac:dyDescent="0.3">
      <c r="A2" s="95" t="s">
        <v>114</v>
      </c>
      <c r="B2" s="11" t="s">
        <v>115</v>
      </c>
      <c r="C2" s="95"/>
      <c r="D2" s="11" t="s">
        <v>124</v>
      </c>
      <c r="E2" s="11" t="s">
        <v>124</v>
      </c>
      <c r="F2" s="11" t="s">
        <v>185</v>
      </c>
      <c r="G2" s="11" t="s">
        <v>184</v>
      </c>
      <c r="H2" s="11" t="s">
        <v>185</v>
      </c>
      <c r="I2" s="11" t="s">
        <v>184</v>
      </c>
    </row>
    <row r="3" spans="1:9" x14ac:dyDescent="0.25">
      <c r="A3" s="96">
        <v>1</v>
      </c>
      <c r="B3" s="14" t="s">
        <v>116</v>
      </c>
      <c r="C3" s="62" t="s">
        <v>48</v>
      </c>
      <c r="D3" s="61" t="s">
        <v>127</v>
      </c>
      <c r="E3" s="61" t="s">
        <v>127</v>
      </c>
      <c r="F3" t="s">
        <v>48</v>
      </c>
      <c r="G3" t="s">
        <v>9</v>
      </c>
      <c r="H3" t="s">
        <v>48</v>
      </c>
      <c r="I3" t="s">
        <v>9</v>
      </c>
    </row>
    <row r="4" spans="1:9" ht="15.75" thickBot="1" x14ac:dyDescent="0.3">
      <c r="A4" s="20">
        <v>2</v>
      </c>
      <c r="B4" s="21" t="s">
        <v>10</v>
      </c>
      <c r="C4" s="22" t="s">
        <v>49</v>
      </c>
      <c r="D4" s="65" t="s">
        <v>127</v>
      </c>
      <c r="E4" s="82" t="s">
        <v>137</v>
      </c>
      <c r="F4" t="s">
        <v>155</v>
      </c>
      <c r="G4" t="s">
        <v>173</v>
      </c>
      <c r="H4" t="s">
        <v>156</v>
      </c>
      <c r="I4" t="s">
        <v>186</v>
      </c>
    </row>
    <row r="5" spans="1:9" x14ac:dyDescent="0.25">
      <c r="A5" s="96">
        <v>7</v>
      </c>
      <c r="B5" s="14" t="s">
        <v>35</v>
      </c>
      <c r="C5" s="15" t="s">
        <v>52</v>
      </c>
      <c r="D5" s="61" t="s">
        <v>127</v>
      </c>
      <c r="E5" s="82" t="s">
        <v>137</v>
      </c>
      <c r="F5" t="s">
        <v>154</v>
      </c>
      <c r="G5" t="s">
        <v>174</v>
      </c>
      <c r="H5" t="s">
        <v>157</v>
      </c>
      <c r="I5" t="s">
        <v>187</v>
      </c>
    </row>
    <row r="6" spans="1:9" ht="15.75" thickBot="1" x14ac:dyDescent="0.3">
      <c r="A6" s="20" t="s">
        <v>79</v>
      </c>
      <c r="B6" s="21" t="s">
        <v>35</v>
      </c>
      <c r="C6" s="22" t="s">
        <v>59</v>
      </c>
      <c r="D6" s="39" t="s">
        <v>135</v>
      </c>
      <c r="E6" s="83" t="s">
        <v>138</v>
      </c>
      <c r="F6" t="s">
        <v>153</v>
      </c>
      <c r="G6" t="s">
        <v>175</v>
      </c>
      <c r="H6" t="s">
        <v>158</v>
      </c>
      <c r="I6" t="s">
        <v>188</v>
      </c>
    </row>
    <row r="7" spans="1:9" x14ac:dyDescent="0.25">
      <c r="A7" s="96">
        <v>3</v>
      </c>
      <c r="B7" s="14" t="s">
        <v>19</v>
      </c>
      <c r="C7" s="14" t="s">
        <v>50</v>
      </c>
      <c r="D7" s="84" t="s">
        <v>139</v>
      </c>
      <c r="E7" s="80" t="s">
        <v>133</v>
      </c>
      <c r="F7" t="s">
        <v>152</v>
      </c>
      <c r="G7" t="s">
        <v>176</v>
      </c>
      <c r="H7" t="s">
        <v>159</v>
      </c>
      <c r="I7" t="s">
        <v>176</v>
      </c>
    </row>
    <row r="8" spans="1:9" x14ac:dyDescent="0.25">
      <c r="A8" s="17">
        <v>8</v>
      </c>
      <c r="B8" s="16" t="s">
        <v>19</v>
      </c>
      <c r="C8" s="25" t="s">
        <v>53</v>
      </c>
      <c r="D8" s="58" t="s">
        <v>127</v>
      </c>
      <c r="E8" s="82" t="s">
        <v>137</v>
      </c>
      <c r="F8" t="s">
        <v>151</v>
      </c>
      <c r="G8" t="s">
        <v>177</v>
      </c>
      <c r="H8" t="s">
        <v>160</v>
      </c>
      <c r="I8" t="s">
        <v>189</v>
      </c>
    </row>
    <row r="9" spans="1:9" ht="15.75" thickBot="1" x14ac:dyDescent="0.3">
      <c r="A9" s="20">
        <v>10</v>
      </c>
      <c r="B9" s="21" t="s">
        <v>19</v>
      </c>
      <c r="C9" s="27" t="s">
        <v>55</v>
      </c>
      <c r="D9" s="39" t="s">
        <v>134</v>
      </c>
      <c r="E9" s="83" t="s">
        <v>138</v>
      </c>
      <c r="F9" t="s">
        <v>161</v>
      </c>
      <c r="G9" t="s">
        <v>178</v>
      </c>
      <c r="H9" t="s">
        <v>167</v>
      </c>
      <c r="I9" t="s">
        <v>190</v>
      </c>
    </row>
    <row r="10" spans="1:9" x14ac:dyDescent="0.25">
      <c r="A10" s="96">
        <v>4</v>
      </c>
      <c r="B10" s="14" t="s">
        <v>25</v>
      </c>
      <c r="C10" s="69" t="s">
        <v>51</v>
      </c>
      <c r="D10" s="80" t="s">
        <v>133</v>
      </c>
      <c r="E10" s="81" t="s">
        <v>136</v>
      </c>
      <c r="F10" t="s">
        <v>162</v>
      </c>
      <c r="G10" t="s">
        <v>179</v>
      </c>
      <c r="H10" t="s">
        <v>168</v>
      </c>
      <c r="I10" t="s">
        <v>191</v>
      </c>
    </row>
    <row r="11" spans="1:9" x14ac:dyDescent="0.25">
      <c r="A11" s="17">
        <v>9</v>
      </c>
      <c r="B11" s="16" t="s">
        <v>25</v>
      </c>
      <c r="C11" s="25" t="s">
        <v>54</v>
      </c>
      <c r="D11" s="58" t="s">
        <v>127</v>
      </c>
      <c r="E11" s="36" t="s">
        <v>126</v>
      </c>
      <c r="F11" t="s">
        <v>163</v>
      </c>
      <c r="G11" t="s">
        <v>180</v>
      </c>
      <c r="H11" t="s">
        <v>169</v>
      </c>
      <c r="I11" t="s">
        <v>192</v>
      </c>
    </row>
    <row r="12" spans="1:9" ht="15.75" thickBot="1" x14ac:dyDescent="0.3">
      <c r="A12" s="20" t="s">
        <v>78</v>
      </c>
      <c r="B12" s="21" t="s">
        <v>60</v>
      </c>
      <c r="C12" s="30" t="s">
        <v>58</v>
      </c>
      <c r="D12" s="39" t="s">
        <v>134</v>
      </c>
      <c r="E12" s="68" t="s">
        <v>128</v>
      </c>
      <c r="F12" t="s">
        <v>164</v>
      </c>
      <c r="G12" t="s">
        <v>181</v>
      </c>
      <c r="H12" t="s">
        <v>170</v>
      </c>
      <c r="I12" t="s">
        <v>193</v>
      </c>
    </row>
    <row r="13" spans="1:9" ht="15.75" thickBot="1" x14ac:dyDescent="0.3">
      <c r="A13" s="70">
        <v>5</v>
      </c>
      <c r="B13" s="74" t="s">
        <v>29</v>
      </c>
      <c r="C13" s="73" t="s">
        <v>56</v>
      </c>
      <c r="D13" s="71" t="s">
        <v>127</v>
      </c>
      <c r="E13" s="72" t="s">
        <v>125</v>
      </c>
      <c r="F13" t="s">
        <v>165</v>
      </c>
      <c r="G13" t="s">
        <v>182</v>
      </c>
      <c r="H13" t="s">
        <v>171</v>
      </c>
      <c r="I13" t="s">
        <v>194</v>
      </c>
    </row>
    <row r="14" spans="1:9" ht="15.75" thickBot="1" x14ac:dyDescent="0.3">
      <c r="A14" s="70">
        <v>6</v>
      </c>
      <c r="B14" s="79" t="s">
        <v>121</v>
      </c>
      <c r="C14" s="73" t="s">
        <v>57</v>
      </c>
      <c r="D14" s="71" t="s">
        <v>127</v>
      </c>
      <c r="E14" s="78" t="s">
        <v>126</v>
      </c>
      <c r="F14" t="s">
        <v>166</v>
      </c>
      <c r="G14" t="s">
        <v>183</v>
      </c>
      <c r="H14" t="s">
        <v>172</v>
      </c>
      <c r="I14" t="s">
        <v>195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Normal="100" workbookViewId="0">
      <selection sqref="A1:T27"/>
    </sheetView>
  </sheetViews>
  <sheetFormatPr defaultRowHeight="15" x14ac:dyDescent="0.25"/>
  <cols>
    <col min="2" max="2" width="27" bestFit="1" customWidth="1"/>
    <col min="3" max="3" width="23.140625" bestFit="1" customWidth="1"/>
    <col min="4" max="8" width="5" bestFit="1" customWidth="1"/>
    <col min="9" max="9" width="11.5703125" bestFit="1" customWidth="1"/>
    <col min="10" max="10" width="9.85546875" bestFit="1" customWidth="1"/>
    <col min="11" max="15" width="5" bestFit="1" customWidth="1"/>
    <col min="16" max="16" width="9.28515625" bestFit="1" customWidth="1"/>
    <col min="17" max="17" width="11.140625" style="98" bestFit="1" customWidth="1"/>
  </cols>
  <sheetData>
    <row r="1" spans="1:21" x14ac:dyDescent="0.25">
      <c r="A1" s="102"/>
      <c r="B1" s="102"/>
      <c r="C1" s="102"/>
      <c r="D1" s="104" t="s">
        <v>197</v>
      </c>
      <c r="E1" s="104"/>
      <c r="F1" s="104"/>
      <c r="G1" s="104"/>
      <c r="H1" s="104"/>
      <c r="I1" s="102" t="s">
        <v>204</v>
      </c>
      <c r="J1" s="102" t="s">
        <v>205</v>
      </c>
      <c r="K1" s="104" t="s">
        <v>198</v>
      </c>
      <c r="L1" s="104"/>
      <c r="M1" s="104"/>
      <c r="N1" s="104"/>
      <c r="O1" s="104"/>
      <c r="P1" s="102" t="s">
        <v>203</v>
      </c>
      <c r="Q1" s="99" t="s">
        <v>202</v>
      </c>
      <c r="R1" s="102" t="s">
        <v>199</v>
      </c>
      <c r="S1" s="102" t="s">
        <v>200</v>
      </c>
      <c r="T1" s="102" t="s">
        <v>209</v>
      </c>
    </row>
    <row r="2" spans="1:21" x14ac:dyDescent="0.25">
      <c r="A2" s="102"/>
      <c r="B2" s="103" t="s">
        <v>185</v>
      </c>
      <c r="C2" s="103" t="s">
        <v>184</v>
      </c>
      <c r="D2" s="103">
        <v>1</v>
      </c>
      <c r="E2" s="103">
        <v>2</v>
      </c>
      <c r="F2" s="103">
        <v>3</v>
      </c>
      <c r="G2" s="103">
        <v>4</v>
      </c>
      <c r="H2" s="103">
        <v>5</v>
      </c>
      <c r="I2" s="103"/>
      <c r="J2" s="103"/>
      <c r="K2" s="103">
        <v>1</v>
      </c>
      <c r="L2" s="103">
        <v>2</v>
      </c>
      <c r="M2" s="103">
        <v>3</v>
      </c>
      <c r="N2" s="103">
        <v>4</v>
      </c>
      <c r="O2" s="103">
        <v>5</v>
      </c>
      <c r="P2" s="103"/>
      <c r="Q2" s="99"/>
      <c r="R2" s="102"/>
      <c r="S2" s="102"/>
    </row>
    <row r="3" spans="1:21" x14ac:dyDescent="0.25">
      <c r="A3" s="97">
        <v>1</v>
      </c>
      <c r="B3" s="102" t="s">
        <v>48</v>
      </c>
      <c r="C3" s="102" t="s">
        <v>9</v>
      </c>
      <c r="D3" s="102">
        <v>61.5</v>
      </c>
      <c r="E3" s="102">
        <v>62.2</v>
      </c>
      <c r="F3" s="102">
        <v>62.4</v>
      </c>
      <c r="G3" s="102">
        <v>72.3</v>
      </c>
      <c r="H3" s="102">
        <v>65.2</v>
      </c>
      <c r="I3" s="102">
        <f>SUM(D3:H3)</f>
        <v>323.59999999999997</v>
      </c>
      <c r="J3" s="102">
        <f>I3/5</f>
        <v>64.72</v>
      </c>
      <c r="K3" s="102">
        <v>18.2</v>
      </c>
      <c r="L3" s="102">
        <v>19.399999999999999</v>
      </c>
      <c r="M3" s="102">
        <v>19.399999999999999</v>
      </c>
      <c r="N3" s="102">
        <v>19.2</v>
      </c>
      <c r="O3" s="102">
        <v>19.2</v>
      </c>
      <c r="P3" s="102">
        <v>19.2</v>
      </c>
      <c r="Q3" s="99">
        <f>AVERAGE(K3:O3)</f>
        <v>19.079999999999998</v>
      </c>
      <c r="R3" s="102">
        <v>8.1999999999999993</v>
      </c>
      <c r="S3" s="102">
        <v>3.31</v>
      </c>
      <c r="T3" s="102">
        <v>1240</v>
      </c>
    </row>
    <row r="4" spans="1:21" x14ac:dyDescent="0.25">
      <c r="A4" s="97">
        <v>2</v>
      </c>
      <c r="B4" s="102" t="s">
        <v>48</v>
      </c>
      <c r="C4" s="102" t="s">
        <v>9</v>
      </c>
      <c r="D4" s="102">
        <v>63.1</v>
      </c>
      <c r="E4" s="102">
        <v>63.3</v>
      </c>
      <c r="F4" s="102">
        <v>62.6</v>
      </c>
      <c r="G4" s="102">
        <v>68.099999999999994</v>
      </c>
      <c r="H4" s="102">
        <v>65.5</v>
      </c>
      <c r="I4" s="102">
        <f t="shared" ref="I4:I27" si="0">SUM(D4:H4)</f>
        <v>322.60000000000002</v>
      </c>
      <c r="J4" s="102">
        <f t="shared" ref="J4:J27" si="1">I4/5</f>
        <v>64.52000000000001</v>
      </c>
      <c r="K4" s="102">
        <v>18</v>
      </c>
      <c r="L4" s="102">
        <v>19.2</v>
      </c>
      <c r="M4" s="102">
        <v>18.8</v>
      </c>
      <c r="N4" s="102">
        <v>18.8</v>
      </c>
      <c r="O4" s="102">
        <v>18.2</v>
      </c>
      <c r="P4" s="102">
        <v>18.8</v>
      </c>
      <c r="Q4" s="99">
        <f t="shared" ref="Q4:Q27" si="2">AVERAGE(K4:O4)</f>
        <v>18.600000000000001</v>
      </c>
      <c r="R4" s="102">
        <v>8</v>
      </c>
      <c r="S4" s="102">
        <v>3.26</v>
      </c>
      <c r="T4" s="102">
        <v>1220</v>
      </c>
    </row>
    <row r="5" spans="1:21" x14ac:dyDescent="0.25">
      <c r="A5" s="97">
        <v>3</v>
      </c>
      <c r="B5" s="102" t="s">
        <v>155</v>
      </c>
      <c r="C5" s="102" t="s">
        <v>173</v>
      </c>
      <c r="D5" s="102">
        <v>60.6</v>
      </c>
      <c r="E5" s="102">
        <v>62.8</v>
      </c>
      <c r="F5" s="102">
        <v>53.7</v>
      </c>
      <c r="G5" s="102">
        <v>69.099999999999994</v>
      </c>
      <c r="H5" s="102">
        <v>68.2</v>
      </c>
      <c r="I5" s="102">
        <f t="shared" si="0"/>
        <v>314.40000000000003</v>
      </c>
      <c r="J5" s="102">
        <f t="shared" si="1"/>
        <v>62.88000000000001</v>
      </c>
      <c r="K5" s="102">
        <v>19.399999999999999</v>
      </c>
      <c r="L5" s="102">
        <v>19.2</v>
      </c>
      <c r="M5" s="102">
        <v>18.2</v>
      </c>
      <c r="N5" s="102">
        <v>18.8</v>
      </c>
      <c r="O5" s="102">
        <v>18.2</v>
      </c>
      <c r="P5" s="102">
        <v>18.8</v>
      </c>
      <c r="Q5" s="99">
        <f t="shared" si="2"/>
        <v>18.759999999999998</v>
      </c>
      <c r="R5" s="102">
        <v>8.4</v>
      </c>
      <c r="S5" s="102">
        <v>3.3</v>
      </c>
      <c r="T5" s="102">
        <v>1300</v>
      </c>
    </row>
    <row r="6" spans="1:21" x14ac:dyDescent="0.25">
      <c r="A6" s="97">
        <v>4</v>
      </c>
      <c r="B6" s="102" t="s">
        <v>156</v>
      </c>
      <c r="C6" s="102" t="s">
        <v>186</v>
      </c>
      <c r="D6" s="102">
        <v>49</v>
      </c>
      <c r="E6" s="102">
        <v>54.9</v>
      </c>
      <c r="F6" s="102">
        <v>53.7</v>
      </c>
      <c r="G6" s="102">
        <v>50.6</v>
      </c>
      <c r="H6" s="102">
        <v>64.3</v>
      </c>
      <c r="I6" s="102">
        <f t="shared" si="0"/>
        <v>272.5</v>
      </c>
      <c r="J6" s="102">
        <f t="shared" si="1"/>
        <v>54.5</v>
      </c>
      <c r="K6" s="102">
        <v>22</v>
      </c>
      <c r="L6" s="102">
        <v>22.4</v>
      </c>
      <c r="M6" s="102">
        <v>23.4</v>
      </c>
      <c r="N6" s="102">
        <v>24.2</v>
      </c>
      <c r="O6" s="102">
        <v>23.2</v>
      </c>
      <c r="P6" s="102">
        <v>23.2</v>
      </c>
      <c r="Q6" s="99">
        <f t="shared" si="2"/>
        <v>23.04</v>
      </c>
      <c r="R6" s="102">
        <v>9.8000000000000007</v>
      </c>
      <c r="S6" s="102">
        <v>3.36</v>
      </c>
      <c r="T6" s="102">
        <v>1480</v>
      </c>
    </row>
    <row r="7" spans="1:21" x14ac:dyDescent="0.25">
      <c r="A7" s="97">
        <v>5</v>
      </c>
      <c r="B7" s="102" t="s">
        <v>154</v>
      </c>
      <c r="C7" s="102" t="s">
        <v>174</v>
      </c>
      <c r="D7" s="102">
        <v>59.7</v>
      </c>
      <c r="E7" s="102">
        <v>62.3</v>
      </c>
      <c r="F7" s="102">
        <v>71.5</v>
      </c>
      <c r="G7" s="102">
        <v>60.5</v>
      </c>
      <c r="H7" s="102">
        <v>63.5</v>
      </c>
      <c r="I7" s="102">
        <f t="shared" si="0"/>
        <v>317.5</v>
      </c>
      <c r="J7" s="102">
        <f t="shared" si="1"/>
        <v>63.5</v>
      </c>
      <c r="K7" s="102">
        <v>18.8</v>
      </c>
      <c r="L7" s="102">
        <v>18.600000000000001</v>
      </c>
      <c r="M7" s="102">
        <v>18.399999999999999</v>
      </c>
      <c r="N7" s="102">
        <v>18.600000000000001</v>
      </c>
      <c r="O7" s="102">
        <v>18</v>
      </c>
      <c r="P7" s="102">
        <v>18.600000000000001</v>
      </c>
      <c r="Q7" s="99">
        <f t="shared" si="2"/>
        <v>18.48</v>
      </c>
      <c r="R7" s="102">
        <v>8.1</v>
      </c>
      <c r="S7" s="102">
        <v>3.32</v>
      </c>
      <c r="T7" s="102">
        <v>1360</v>
      </c>
    </row>
    <row r="8" spans="1:21" x14ac:dyDescent="0.25">
      <c r="A8" s="97">
        <v>6</v>
      </c>
      <c r="B8" s="102" t="s">
        <v>157</v>
      </c>
      <c r="C8" s="102" t="s">
        <v>187</v>
      </c>
      <c r="D8" s="102">
        <v>44</v>
      </c>
      <c r="E8" s="102">
        <v>50.9</v>
      </c>
      <c r="F8" s="102">
        <v>58</v>
      </c>
      <c r="G8" s="102">
        <v>51.8</v>
      </c>
      <c r="H8" s="102">
        <v>53.9</v>
      </c>
      <c r="I8" s="102">
        <f t="shared" si="0"/>
        <v>258.59999999999997</v>
      </c>
      <c r="J8" s="102">
        <f t="shared" si="1"/>
        <v>51.719999999999992</v>
      </c>
      <c r="K8" s="102">
        <v>21.2</v>
      </c>
      <c r="L8" s="102">
        <v>23</v>
      </c>
      <c r="M8" s="102">
        <v>23.6</v>
      </c>
      <c r="N8" s="102">
        <v>22.6</v>
      </c>
      <c r="O8" s="102">
        <v>22.6</v>
      </c>
      <c r="P8" s="102">
        <v>22.6</v>
      </c>
      <c r="Q8" s="99">
        <f t="shared" si="2"/>
        <v>22.6</v>
      </c>
      <c r="R8" s="102">
        <v>9.1999999999999993</v>
      </c>
      <c r="S8" s="102">
        <v>3.35</v>
      </c>
      <c r="T8" s="102">
        <v>1400</v>
      </c>
      <c r="U8" s="16"/>
    </row>
    <row r="9" spans="1:21" x14ac:dyDescent="0.25">
      <c r="A9" s="97">
        <v>7</v>
      </c>
      <c r="B9" s="102" t="s">
        <v>153</v>
      </c>
      <c r="C9" s="102" t="s">
        <v>175</v>
      </c>
      <c r="D9" s="102">
        <v>54</v>
      </c>
      <c r="E9" s="102">
        <v>54.4</v>
      </c>
      <c r="F9" s="102">
        <v>57.7</v>
      </c>
      <c r="G9" s="102">
        <v>58.3</v>
      </c>
      <c r="H9" s="102">
        <v>56.8</v>
      </c>
      <c r="I9" s="102">
        <f t="shared" si="0"/>
        <v>281.20000000000005</v>
      </c>
      <c r="J9" s="102">
        <f t="shared" si="1"/>
        <v>56.240000000000009</v>
      </c>
      <c r="K9" s="102">
        <v>20.5</v>
      </c>
      <c r="L9" s="102">
        <v>21</v>
      </c>
      <c r="M9" s="102">
        <v>20</v>
      </c>
      <c r="N9" s="102">
        <v>20</v>
      </c>
      <c r="O9" s="102">
        <v>20.399999999999999</v>
      </c>
      <c r="P9" s="102">
        <v>20.2</v>
      </c>
      <c r="Q9" s="99">
        <f t="shared" si="2"/>
        <v>20.380000000000003</v>
      </c>
      <c r="R9" s="102">
        <v>8.1</v>
      </c>
      <c r="S9" s="102">
        <v>3.33</v>
      </c>
      <c r="T9" s="102">
        <v>1460</v>
      </c>
    </row>
    <row r="10" spans="1:21" x14ac:dyDescent="0.25">
      <c r="A10" s="97">
        <v>8</v>
      </c>
      <c r="B10" s="102" t="s">
        <v>158</v>
      </c>
      <c r="C10" s="102" t="s">
        <v>188</v>
      </c>
      <c r="D10" s="102">
        <v>55.4</v>
      </c>
      <c r="E10" s="102">
        <v>64.5</v>
      </c>
      <c r="F10" s="102">
        <v>52.9</v>
      </c>
      <c r="G10" s="102">
        <v>55.1</v>
      </c>
      <c r="H10" s="102">
        <v>64</v>
      </c>
      <c r="I10" s="102">
        <f t="shared" si="0"/>
        <v>291.89999999999998</v>
      </c>
      <c r="J10" s="102">
        <f t="shared" si="1"/>
        <v>58.379999999999995</v>
      </c>
      <c r="K10" s="102">
        <v>22.2</v>
      </c>
      <c r="L10" s="102">
        <v>21</v>
      </c>
      <c r="M10" s="102">
        <v>21.2</v>
      </c>
      <c r="N10" s="102">
        <v>19.8</v>
      </c>
      <c r="O10" s="102">
        <v>21.2</v>
      </c>
      <c r="P10" s="102">
        <v>21.8</v>
      </c>
      <c r="Q10" s="99">
        <f t="shared" si="2"/>
        <v>21.080000000000002</v>
      </c>
      <c r="R10" s="102">
        <v>8.5</v>
      </c>
      <c r="S10" s="102">
        <v>3.33</v>
      </c>
      <c r="T10" s="102">
        <v>1460</v>
      </c>
    </row>
    <row r="11" spans="1:21" x14ac:dyDescent="0.25">
      <c r="A11" s="97">
        <v>9</v>
      </c>
      <c r="B11" s="102" t="s">
        <v>152</v>
      </c>
      <c r="C11" s="102" t="s">
        <v>201</v>
      </c>
      <c r="D11" s="102">
        <v>68.099999999999994</v>
      </c>
      <c r="E11" s="102">
        <v>60.9</v>
      </c>
      <c r="F11" s="102">
        <v>67.599999999999994</v>
      </c>
      <c r="G11" s="102">
        <v>64.900000000000006</v>
      </c>
      <c r="H11" s="102">
        <v>64.3</v>
      </c>
      <c r="I11" s="102">
        <f t="shared" si="0"/>
        <v>325.8</v>
      </c>
      <c r="J11" s="102">
        <f t="shared" si="1"/>
        <v>65.16</v>
      </c>
      <c r="K11" s="102">
        <v>17.8</v>
      </c>
      <c r="L11" s="102">
        <v>17.2</v>
      </c>
      <c r="M11" s="102">
        <v>18</v>
      </c>
      <c r="N11" s="102">
        <v>18.399999999999999</v>
      </c>
      <c r="O11" s="102">
        <v>18</v>
      </c>
      <c r="P11" s="102">
        <v>18</v>
      </c>
      <c r="Q11" s="99">
        <f t="shared" si="2"/>
        <v>17.880000000000003</v>
      </c>
      <c r="R11" s="102">
        <v>8.6</v>
      </c>
      <c r="S11" s="102">
        <v>3.29</v>
      </c>
      <c r="T11" s="102">
        <v>1360</v>
      </c>
    </row>
    <row r="12" spans="1:21" x14ac:dyDescent="0.25">
      <c r="A12" s="97">
        <v>10</v>
      </c>
      <c r="B12" s="102" t="s">
        <v>159</v>
      </c>
      <c r="C12" s="102" t="s">
        <v>176</v>
      </c>
      <c r="D12" s="102">
        <v>69.2</v>
      </c>
      <c r="E12" s="102">
        <v>66.400000000000006</v>
      </c>
      <c r="F12" s="102">
        <v>69.599999999999994</v>
      </c>
      <c r="G12" s="102">
        <v>65.099999999999994</v>
      </c>
      <c r="H12" s="102">
        <v>54.8</v>
      </c>
      <c r="I12" s="102">
        <f t="shared" si="0"/>
        <v>325.10000000000002</v>
      </c>
      <c r="J12" s="102">
        <f t="shared" si="1"/>
        <v>65.02000000000001</v>
      </c>
      <c r="K12" s="102">
        <v>17.2</v>
      </c>
      <c r="L12" s="102">
        <v>18</v>
      </c>
      <c r="M12" s="102">
        <v>18.8</v>
      </c>
      <c r="N12" s="102">
        <v>16.600000000000001</v>
      </c>
      <c r="O12" s="102">
        <v>17.2</v>
      </c>
      <c r="P12" s="102">
        <v>17.600000000000001</v>
      </c>
      <c r="Q12" s="99">
        <f t="shared" si="2"/>
        <v>17.559999999999999</v>
      </c>
      <c r="R12" s="102">
        <v>9.1999999999999993</v>
      </c>
      <c r="S12" s="102">
        <v>3.32</v>
      </c>
      <c r="T12" s="102">
        <v>1360</v>
      </c>
    </row>
    <row r="13" spans="1:21" x14ac:dyDescent="0.25">
      <c r="A13" s="97">
        <v>11</v>
      </c>
      <c r="B13" s="102" t="s">
        <v>151</v>
      </c>
      <c r="C13" s="102" t="s">
        <v>177</v>
      </c>
      <c r="D13" s="102">
        <v>58</v>
      </c>
      <c r="E13" s="102">
        <v>63.8</v>
      </c>
      <c r="F13" s="102">
        <v>59.5</v>
      </c>
      <c r="G13" s="102">
        <v>71.099999999999994</v>
      </c>
      <c r="H13" s="102">
        <v>45.3</v>
      </c>
      <c r="I13" s="102">
        <f t="shared" si="0"/>
        <v>297.7</v>
      </c>
      <c r="J13" s="102">
        <f t="shared" si="1"/>
        <v>59.54</v>
      </c>
      <c r="K13" s="102">
        <v>17.2</v>
      </c>
      <c r="L13" s="102">
        <v>18.2</v>
      </c>
      <c r="M13" s="102">
        <v>17.8</v>
      </c>
      <c r="N13" s="102">
        <v>18.2</v>
      </c>
      <c r="O13" s="102">
        <v>17.600000000000001</v>
      </c>
      <c r="P13" s="102">
        <v>18</v>
      </c>
      <c r="Q13" s="99">
        <f t="shared" si="2"/>
        <v>17.8</v>
      </c>
      <c r="R13" s="102">
        <v>8.6</v>
      </c>
      <c r="S13" s="102">
        <v>3.23</v>
      </c>
      <c r="T13" s="102">
        <v>1360</v>
      </c>
    </row>
    <row r="14" spans="1:21" x14ac:dyDescent="0.25">
      <c r="A14" s="97">
        <v>12</v>
      </c>
      <c r="B14" s="102" t="s">
        <v>160</v>
      </c>
      <c r="C14" s="102" t="s">
        <v>189</v>
      </c>
      <c r="D14" s="102">
        <v>47.8</v>
      </c>
      <c r="E14" s="102">
        <v>52.2</v>
      </c>
      <c r="F14" s="102">
        <v>54.4</v>
      </c>
      <c r="G14" s="102">
        <v>60.9</v>
      </c>
      <c r="H14" s="102">
        <v>58.6</v>
      </c>
      <c r="I14" s="102">
        <f t="shared" si="0"/>
        <v>273.90000000000003</v>
      </c>
      <c r="J14" s="102">
        <f t="shared" si="1"/>
        <v>54.780000000000008</v>
      </c>
      <c r="K14" s="102">
        <v>21</v>
      </c>
      <c r="L14" s="102">
        <v>22.8</v>
      </c>
      <c r="M14" s="102">
        <v>24</v>
      </c>
      <c r="N14" s="102">
        <v>23.6</v>
      </c>
      <c r="O14" s="102">
        <v>24</v>
      </c>
      <c r="P14" s="102">
        <v>23.2</v>
      </c>
      <c r="Q14" s="99">
        <f t="shared" si="2"/>
        <v>23.080000000000002</v>
      </c>
      <c r="R14" s="102">
        <v>9.1999999999999993</v>
      </c>
      <c r="S14" s="102">
        <v>3.38</v>
      </c>
      <c r="T14" s="102">
        <v>1460</v>
      </c>
    </row>
    <row r="15" spans="1:21" x14ac:dyDescent="0.25">
      <c r="A15" s="97">
        <v>13</v>
      </c>
      <c r="B15" s="102" t="s">
        <v>161</v>
      </c>
      <c r="C15" s="102" t="s">
        <v>178</v>
      </c>
      <c r="D15" s="102">
        <v>64.099999999999994</v>
      </c>
      <c r="E15" s="102">
        <v>64.5</v>
      </c>
      <c r="F15" s="102">
        <v>64.2</v>
      </c>
      <c r="G15" s="102">
        <v>63</v>
      </c>
      <c r="H15" s="102">
        <v>64.900000000000006</v>
      </c>
      <c r="I15" s="102">
        <f t="shared" si="0"/>
        <v>320.70000000000005</v>
      </c>
      <c r="J15" s="102">
        <f t="shared" si="1"/>
        <v>64.140000000000015</v>
      </c>
      <c r="K15" s="102">
        <v>20</v>
      </c>
      <c r="L15" s="102">
        <v>18.8</v>
      </c>
      <c r="M15" s="102">
        <v>20</v>
      </c>
      <c r="N15" s="102">
        <v>20.2</v>
      </c>
      <c r="O15" s="102">
        <v>19.8</v>
      </c>
      <c r="P15" s="102">
        <v>19.8</v>
      </c>
      <c r="Q15" s="99">
        <f t="shared" si="2"/>
        <v>19.759999999999998</v>
      </c>
      <c r="R15" s="102">
        <v>9.1</v>
      </c>
      <c r="S15" s="102">
        <v>3.35</v>
      </c>
      <c r="T15" s="102">
        <v>1520</v>
      </c>
    </row>
    <row r="16" spans="1:21" x14ac:dyDescent="0.25">
      <c r="A16" s="97">
        <v>14</v>
      </c>
      <c r="B16" s="102" t="s">
        <v>167</v>
      </c>
      <c r="C16" s="102" t="s">
        <v>190</v>
      </c>
      <c r="D16" s="102">
        <v>62.9</v>
      </c>
      <c r="E16" s="102">
        <v>59.1</v>
      </c>
      <c r="F16" s="102">
        <v>44</v>
      </c>
      <c r="G16" s="102">
        <v>51.9</v>
      </c>
      <c r="H16" s="102">
        <v>63.4</v>
      </c>
      <c r="I16" s="102">
        <f t="shared" si="0"/>
        <v>281.3</v>
      </c>
      <c r="J16" s="102">
        <f t="shared" si="1"/>
        <v>56.260000000000005</v>
      </c>
      <c r="K16" s="102">
        <v>20.2</v>
      </c>
      <c r="L16" s="102">
        <v>20.5</v>
      </c>
      <c r="M16" s="102">
        <v>19.399999999999999</v>
      </c>
      <c r="N16" s="102">
        <v>22.4</v>
      </c>
      <c r="O16" s="102">
        <v>21.4</v>
      </c>
      <c r="P16" s="102">
        <v>20.399999999999999</v>
      </c>
      <c r="Q16" s="99">
        <f t="shared" si="2"/>
        <v>20.78</v>
      </c>
      <c r="R16" s="102">
        <v>8.9</v>
      </c>
      <c r="S16" s="102">
        <v>3.35</v>
      </c>
      <c r="T16" s="102">
        <v>1460</v>
      </c>
    </row>
    <row r="17" spans="1:20" x14ac:dyDescent="0.25">
      <c r="A17" s="97">
        <v>15</v>
      </c>
      <c r="B17" s="102" t="s">
        <v>162</v>
      </c>
      <c r="C17" s="102" t="s">
        <v>179</v>
      </c>
      <c r="D17" s="102">
        <v>60.4</v>
      </c>
      <c r="E17" s="102">
        <v>57.3</v>
      </c>
      <c r="F17" s="102">
        <v>60.1</v>
      </c>
      <c r="G17" s="102">
        <v>55.5</v>
      </c>
      <c r="H17" s="102">
        <v>67.099999999999994</v>
      </c>
      <c r="I17" s="102">
        <f t="shared" si="0"/>
        <v>300.39999999999998</v>
      </c>
      <c r="J17" s="102">
        <f t="shared" si="1"/>
        <v>60.08</v>
      </c>
      <c r="K17" s="102">
        <v>19.399999999999999</v>
      </c>
      <c r="L17" s="102">
        <v>18.399999999999999</v>
      </c>
      <c r="M17" s="102">
        <v>17.600000000000001</v>
      </c>
      <c r="N17" s="102">
        <v>16.8</v>
      </c>
      <c r="O17" s="102">
        <v>18</v>
      </c>
      <c r="P17" s="102">
        <v>18.2</v>
      </c>
      <c r="Q17" s="99">
        <f t="shared" si="2"/>
        <v>18.04</v>
      </c>
      <c r="R17" s="102">
        <v>8.4</v>
      </c>
      <c r="S17" s="102">
        <v>3.35</v>
      </c>
      <c r="T17" s="102">
        <v>1360</v>
      </c>
    </row>
    <row r="18" spans="1:20" x14ac:dyDescent="0.25">
      <c r="A18" s="97">
        <v>16</v>
      </c>
      <c r="B18" s="102" t="s">
        <v>168</v>
      </c>
      <c r="C18" s="102" t="s">
        <v>191</v>
      </c>
      <c r="D18" s="102">
        <v>59</v>
      </c>
      <c r="E18" s="102">
        <v>68.3</v>
      </c>
      <c r="F18" s="102">
        <v>69.900000000000006</v>
      </c>
      <c r="G18" s="102">
        <v>64.400000000000006</v>
      </c>
      <c r="H18" s="102">
        <v>62</v>
      </c>
      <c r="I18" s="102">
        <f t="shared" si="0"/>
        <v>323.60000000000002</v>
      </c>
      <c r="J18" s="102">
        <f t="shared" si="1"/>
        <v>64.72</v>
      </c>
      <c r="K18" s="102">
        <v>17.2</v>
      </c>
      <c r="L18" s="102">
        <v>18</v>
      </c>
      <c r="M18" s="102">
        <v>18</v>
      </c>
      <c r="N18" s="102">
        <v>17.8</v>
      </c>
      <c r="O18" s="102">
        <v>17.8</v>
      </c>
      <c r="P18" s="102">
        <v>17.8</v>
      </c>
      <c r="Q18" s="99">
        <f t="shared" si="2"/>
        <v>17.759999999999998</v>
      </c>
      <c r="R18" s="102">
        <v>8.6</v>
      </c>
      <c r="S18" s="102">
        <v>3.3</v>
      </c>
      <c r="T18" s="102">
        <v>1340</v>
      </c>
    </row>
    <row r="19" spans="1:20" x14ac:dyDescent="0.25">
      <c r="A19" s="97">
        <v>17</v>
      </c>
      <c r="B19" s="102" t="s">
        <v>163</v>
      </c>
      <c r="C19" s="102" t="s">
        <v>180</v>
      </c>
      <c r="D19" s="102">
        <v>56.8</v>
      </c>
      <c r="E19" s="102">
        <v>60.7</v>
      </c>
      <c r="F19" s="102">
        <v>66</v>
      </c>
      <c r="G19" s="102">
        <v>66.400000000000006</v>
      </c>
      <c r="H19" s="102">
        <v>64</v>
      </c>
      <c r="I19" s="102">
        <f t="shared" si="0"/>
        <v>313.89999999999998</v>
      </c>
      <c r="J19" s="102">
        <f t="shared" si="1"/>
        <v>62.779999999999994</v>
      </c>
      <c r="K19" s="102">
        <v>18.600000000000001</v>
      </c>
      <c r="L19" s="102">
        <v>19.2</v>
      </c>
      <c r="M19" s="102">
        <v>18.8</v>
      </c>
      <c r="N19" s="102">
        <v>18.399999999999999</v>
      </c>
      <c r="O19" s="102">
        <v>18.8</v>
      </c>
      <c r="P19" s="99">
        <v>18.8</v>
      </c>
      <c r="Q19" s="99">
        <f t="shared" si="2"/>
        <v>18.759999999999998</v>
      </c>
      <c r="R19" s="102">
        <v>8</v>
      </c>
      <c r="S19" s="102">
        <v>3.32</v>
      </c>
      <c r="T19" s="102">
        <v>1340</v>
      </c>
    </row>
    <row r="20" spans="1:20" x14ac:dyDescent="0.25">
      <c r="A20" s="97">
        <v>18</v>
      </c>
      <c r="B20" s="102" t="s">
        <v>169</v>
      </c>
      <c r="C20" s="102" t="s">
        <v>192</v>
      </c>
      <c r="D20" s="102">
        <v>49.7</v>
      </c>
      <c r="E20" s="102">
        <v>47.3</v>
      </c>
      <c r="F20" s="102">
        <v>51</v>
      </c>
      <c r="G20" s="102">
        <v>53.6</v>
      </c>
      <c r="H20" s="102">
        <v>43.6</v>
      </c>
      <c r="I20" s="102">
        <f t="shared" si="0"/>
        <v>245.2</v>
      </c>
      <c r="J20" s="102">
        <f t="shared" si="1"/>
        <v>49.04</v>
      </c>
      <c r="K20" s="102">
        <v>22</v>
      </c>
      <c r="L20" s="102">
        <v>21.8</v>
      </c>
      <c r="M20" s="102">
        <v>22.6</v>
      </c>
      <c r="N20" s="102">
        <v>23.4</v>
      </c>
      <c r="O20" s="102">
        <v>23.4</v>
      </c>
      <c r="P20" s="102">
        <v>23</v>
      </c>
      <c r="Q20" s="99">
        <f t="shared" si="2"/>
        <v>22.640000000000004</v>
      </c>
      <c r="R20" s="102">
        <v>9.1999999999999993</v>
      </c>
      <c r="S20" s="102">
        <v>3.39</v>
      </c>
      <c r="T20" s="102">
        <v>1360</v>
      </c>
    </row>
    <row r="21" spans="1:20" x14ac:dyDescent="0.25">
      <c r="A21" s="97">
        <v>19</v>
      </c>
      <c r="B21" s="102" t="s">
        <v>164</v>
      </c>
      <c r="C21" s="102" t="s">
        <v>181</v>
      </c>
      <c r="D21" s="102">
        <v>60</v>
      </c>
      <c r="E21" s="102">
        <v>57.8</v>
      </c>
      <c r="F21" s="102">
        <v>57</v>
      </c>
      <c r="G21" s="102">
        <v>66</v>
      </c>
      <c r="H21" s="102">
        <v>54.8</v>
      </c>
      <c r="I21" s="102">
        <f t="shared" si="0"/>
        <v>295.60000000000002</v>
      </c>
      <c r="J21" s="102">
        <f t="shared" si="1"/>
        <v>59.120000000000005</v>
      </c>
      <c r="K21" s="102">
        <v>20</v>
      </c>
      <c r="L21" s="102">
        <v>19.8</v>
      </c>
      <c r="M21" s="102">
        <v>20.399999999999999</v>
      </c>
      <c r="N21" s="102">
        <v>20.6</v>
      </c>
      <c r="O21" s="102">
        <v>20</v>
      </c>
      <c r="P21" s="102">
        <v>20.2</v>
      </c>
      <c r="Q21" s="99">
        <f t="shared" si="2"/>
        <v>20.16</v>
      </c>
      <c r="R21" s="102">
        <v>8.4</v>
      </c>
      <c r="S21" s="102">
        <v>3.37</v>
      </c>
      <c r="T21" s="102">
        <v>1460</v>
      </c>
    </row>
    <row r="22" spans="1:20" x14ac:dyDescent="0.25">
      <c r="A22" s="97">
        <v>20</v>
      </c>
      <c r="B22" s="102" t="s">
        <v>170</v>
      </c>
      <c r="C22" s="102" t="s">
        <v>193</v>
      </c>
      <c r="D22" s="102">
        <v>64.599999999999994</v>
      </c>
      <c r="E22" s="102">
        <v>51.9</v>
      </c>
      <c r="F22" s="102">
        <v>52.3</v>
      </c>
      <c r="G22" s="102">
        <v>55</v>
      </c>
      <c r="H22" s="102">
        <v>51.4</v>
      </c>
      <c r="I22" s="102">
        <f t="shared" si="0"/>
        <v>275.2</v>
      </c>
      <c r="J22" s="102">
        <f t="shared" si="1"/>
        <v>55.04</v>
      </c>
      <c r="K22" s="102">
        <v>21.4</v>
      </c>
      <c r="L22" s="102">
        <v>20.6</v>
      </c>
      <c r="M22" s="102">
        <v>20.2</v>
      </c>
      <c r="N22" s="102">
        <v>21.2</v>
      </c>
      <c r="O22" s="102">
        <v>20.399999999999999</v>
      </c>
      <c r="P22" s="102">
        <v>20.8</v>
      </c>
      <c r="Q22" s="99">
        <f t="shared" si="2"/>
        <v>20.76</v>
      </c>
      <c r="R22" s="102">
        <v>8.1999999999999993</v>
      </c>
      <c r="S22" s="102">
        <v>3.32</v>
      </c>
      <c r="T22" s="102">
        <v>1380</v>
      </c>
    </row>
    <row r="23" spans="1:20" x14ac:dyDescent="0.25">
      <c r="A23" s="97">
        <v>21</v>
      </c>
      <c r="B23" s="102" t="s">
        <v>165</v>
      </c>
      <c r="C23" s="102" t="s">
        <v>182</v>
      </c>
      <c r="D23" s="102">
        <v>63</v>
      </c>
      <c r="E23" s="102">
        <v>62.6</v>
      </c>
      <c r="F23" s="102">
        <v>65.2</v>
      </c>
      <c r="G23" s="102">
        <v>66.2</v>
      </c>
      <c r="H23" s="102">
        <v>55.3</v>
      </c>
      <c r="I23" s="102">
        <f t="shared" si="0"/>
        <v>312.3</v>
      </c>
      <c r="J23" s="102">
        <f t="shared" si="1"/>
        <v>62.46</v>
      </c>
      <c r="K23" s="102">
        <v>18.8</v>
      </c>
      <c r="L23" s="102">
        <v>18.8</v>
      </c>
      <c r="M23" s="102">
        <v>18</v>
      </c>
      <c r="N23" s="102">
        <v>18</v>
      </c>
      <c r="O23" s="102">
        <v>18.2</v>
      </c>
      <c r="P23" s="102">
        <v>18.600000000000001</v>
      </c>
      <c r="Q23" s="99">
        <f t="shared" si="2"/>
        <v>18.36</v>
      </c>
      <c r="R23" s="102">
        <v>8.3000000000000007</v>
      </c>
      <c r="S23" s="102">
        <v>3.28</v>
      </c>
      <c r="T23" s="102">
        <v>1300</v>
      </c>
    </row>
    <row r="24" spans="1:20" x14ac:dyDescent="0.25">
      <c r="A24" s="97">
        <v>22</v>
      </c>
      <c r="B24" s="102" t="s">
        <v>171</v>
      </c>
      <c r="C24" s="102" t="s">
        <v>194</v>
      </c>
      <c r="D24" s="102">
        <v>48.5</v>
      </c>
      <c r="E24" s="102">
        <v>61.8</v>
      </c>
      <c r="F24" s="102">
        <v>50.9</v>
      </c>
      <c r="G24" s="102">
        <v>50.4</v>
      </c>
      <c r="H24" s="102">
        <v>44.6</v>
      </c>
      <c r="I24" s="102">
        <f t="shared" si="0"/>
        <v>256.2</v>
      </c>
      <c r="J24" s="102">
        <f t="shared" si="1"/>
        <v>51.239999999999995</v>
      </c>
      <c r="K24" s="102">
        <v>21.6</v>
      </c>
      <c r="L24" s="102">
        <v>20.8</v>
      </c>
      <c r="M24" s="102">
        <v>22.8</v>
      </c>
      <c r="N24" s="102">
        <v>23.2</v>
      </c>
      <c r="O24" s="102">
        <v>22.2</v>
      </c>
      <c r="P24" s="102">
        <v>22</v>
      </c>
      <c r="Q24" s="99">
        <f t="shared" si="2"/>
        <v>22.12</v>
      </c>
      <c r="R24" s="102">
        <v>9.1999999999999993</v>
      </c>
      <c r="S24" s="102">
        <v>3.32</v>
      </c>
      <c r="T24" s="102">
        <v>1300</v>
      </c>
    </row>
    <row r="25" spans="1:20" x14ac:dyDescent="0.25">
      <c r="A25" s="97">
        <v>23</v>
      </c>
      <c r="B25" s="102" t="s">
        <v>166</v>
      </c>
      <c r="C25" s="102" t="s">
        <v>183</v>
      </c>
      <c r="D25" s="102">
        <v>64.7</v>
      </c>
      <c r="E25" s="102">
        <v>61.3</v>
      </c>
      <c r="F25" s="102">
        <v>65.099999999999994</v>
      </c>
      <c r="G25" s="102">
        <v>59.7</v>
      </c>
      <c r="H25" s="102">
        <v>63.1</v>
      </c>
      <c r="I25" s="102">
        <f t="shared" si="0"/>
        <v>313.90000000000003</v>
      </c>
      <c r="J25" s="102">
        <f t="shared" si="1"/>
        <v>62.780000000000008</v>
      </c>
      <c r="K25" s="102">
        <v>18.600000000000001</v>
      </c>
      <c r="L25" s="102">
        <v>18.8</v>
      </c>
      <c r="M25" s="102">
        <v>18</v>
      </c>
      <c r="N25" s="102">
        <v>17.2</v>
      </c>
      <c r="O25" s="102">
        <v>19</v>
      </c>
      <c r="P25" s="102">
        <v>18</v>
      </c>
      <c r="Q25" s="99">
        <f t="shared" si="2"/>
        <v>18.32</v>
      </c>
      <c r="R25" s="102">
        <v>8.3000000000000007</v>
      </c>
      <c r="S25" s="102">
        <v>3.29</v>
      </c>
      <c r="T25" s="102">
        <v>1260</v>
      </c>
    </row>
    <row r="26" spans="1:20" x14ac:dyDescent="0.25">
      <c r="A26" s="97">
        <v>24</v>
      </c>
      <c r="B26" s="102" t="s">
        <v>172</v>
      </c>
      <c r="C26" s="102" t="s">
        <v>195</v>
      </c>
      <c r="D26" s="102">
        <v>44.8</v>
      </c>
      <c r="E26" s="102">
        <v>48.7</v>
      </c>
      <c r="F26" s="102">
        <v>50.1</v>
      </c>
      <c r="G26" s="102">
        <v>44.9</v>
      </c>
      <c r="H26" s="102">
        <v>38</v>
      </c>
      <c r="I26" s="102">
        <f t="shared" si="0"/>
        <v>226.5</v>
      </c>
      <c r="J26" s="102">
        <f t="shared" si="1"/>
        <v>45.3</v>
      </c>
      <c r="K26" s="102">
        <v>20.8</v>
      </c>
      <c r="L26" s="102">
        <v>22</v>
      </c>
      <c r="M26" s="102">
        <v>22</v>
      </c>
      <c r="N26" s="102">
        <v>22.2</v>
      </c>
      <c r="O26" s="102">
        <v>23.6</v>
      </c>
      <c r="P26" s="102">
        <v>23</v>
      </c>
      <c r="Q26" s="99">
        <f t="shared" si="2"/>
        <v>22.119999999999997</v>
      </c>
      <c r="R26" s="102">
        <v>9.5</v>
      </c>
      <c r="S26" s="102">
        <v>3.38</v>
      </c>
      <c r="T26" s="102">
        <v>1320</v>
      </c>
    </row>
    <row r="27" spans="1:20" x14ac:dyDescent="0.25">
      <c r="A27" s="97">
        <v>25</v>
      </c>
      <c r="B27" s="102" t="s">
        <v>196</v>
      </c>
      <c r="C27" s="102" t="s">
        <v>196</v>
      </c>
      <c r="D27" s="102">
        <v>65.400000000000006</v>
      </c>
      <c r="E27" s="102">
        <v>61.6</v>
      </c>
      <c r="F27" s="102">
        <v>65.2</v>
      </c>
      <c r="G27" s="102">
        <v>69.099999999999994</v>
      </c>
      <c r="H27" s="102">
        <v>67.5</v>
      </c>
      <c r="I27" s="102">
        <f t="shared" si="0"/>
        <v>328.79999999999995</v>
      </c>
      <c r="J27" s="102">
        <f t="shared" si="1"/>
        <v>65.759999999999991</v>
      </c>
      <c r="K27" s="102">
        <v>19.2</v>
      </c>
      <c r="L27" s="102">
        <v>18</v>
      </c>
      <c r="M27" s="102">
        <v>18.8</v>
      </c>
      <c r="N27" s="102">
        <v>18.399999999999999</v>
      </c>
      <c r="O27" s="102">
        <v>18.8</v>
      </c>
      <c r="P27" s="102">
        <v>18.600000000000001</v>
      </c>
      <c r="Q27" s="99">
        <f t="shared" si="2"/>
        <v>18.64</v>
      </c>
      <c r="R27" s="102">
        <v>7.8</v>
      </c>
      <c r="S27" s="102">
        <v>3.28</v>
      </c>
      <c r="T27" s="102">
        <v>1160</v>
      </c>
    </row>
  </sheetData>
  <mergeCells count="2">
    <mergeCell ref="D1:H1"/>
    <mergeCell ref="K1:O1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Treatments</vt:lpstr>
      <vt:lpstr>Randomisation</vt:lpstr>
      <vt:lpstr>concepts</vt:lpstr>
      <vt:lpstr>Spray Record Chardonnay</vt:lpstr>
      <vt:lpstr>Spray Record Sau Blanc</vt:lpstr>
      <vt:lpstr>Spray Record Pinot Noir</vt:lpstr>
      <vt:lpstr>Spray Record Merlot</vt:lpstr>
      <vt:lpstr>Berry Sampling Codes</vt:lpstr>
      <vt:lpstr>Berry Sampling Work Sheet</vt:lpstr>
      <vt:lpstr>'Berry Sampling Work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cp:lastPrinted>2013-03-08T00:12:41Z</cp:lastPrinted>
  <dcterms:created xsi:type="dcterms:W3CDTF">2012-10-11T03:02:50Z</dcterms:created>
  <dcterms:modified xsi:type="dcterms:W3CDTF">2013-06-10T22:21:18Z</dcterms:modified>
</cp:coreProperties>
</file>